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_Forum Winterthur\Stadtratswahlen 2022\Amiel\Budgetdiskussion\"/>
    </mc:Choice>
  </mc:AlternateContent>
  <xr:revisionPtr revIDLastSave="0" documentId="13_ncr:1_{F6B6AF50-D0EB-4E00-BCE7-03BD53D26D75}" xr6:coauthVersionLast="47" xr6:coauthVersionMax="47" xr10:uidLastSave="{00000000-0000-0000-0000-000000000000}"/>
  <bookViews>
    <workbookView xWindow="-120" yWindow="-120" windowWidth="29040" windowHeight="15840" xr2:uid="{0E72ECA8-7787-4F49-9C12-9E57BD0FEDB2}"/>
  </bookViews>
  <sheets>
    <sheet name="Budget Übersicht Departemen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D7" i="1"/>
  <c r="E7" i="1"/>
  <c r="D8" i="1"/>
  <c r="E8" i="1"/>
  <c r="D9" i="1"/>
  <c r="E9" i="1"/>
  <c r="D10" i="1"/>
  <c r="E10" i="1"/>
  <c r="D11" i="1"/>
  <c r="E11" i="1"/>
  <c r="D13" i="1"/>
  <c r="E13" i="1"/>
  <c r="D14" i="1"/>
  <c r="E14" i="1"/>
  <c r="D15" i="1"/>
  <c r="E15" i="1"/>
  <c r="D16" i="1"/>
  <c r="E16" i="1"/>
  <c r="D17" i="1"/>
  <c r="E17" i="1"/>
  <c r="D18" i="1"/>
  <c r="E18" i="1"/>
  <c r="D20" i="1"/>
  <c r="E20" i="1"/>
  <c r="D21" i="1"/>
  <c r="E21" i="1"/>
  <c r="D22" i="1"/>
  <c r="E22" i="1"/>
  <c r="D23" i="1"/>
  <c r="E23" i="1"/>
  <c r="D24" i="1"/>
  <c r="E24" i="1"/>
  <c r="D25" i="1"/>
  <c r="E25" i="1"/>
  <c r="D27" i="1"/>
  <c r="E27" i="1"/>
  <c r="D28" i="1"/>
  <c r="E28" i="1"/>
  <c r="D29" i="1"/>
  <c r="E29" i="1"/>
  <c r="D30" i="1"/>
  <c r="E30" i="1"/>
  <c r="D31" i="1"/>
  <c r="E31" i="1"/>
  <c r="D33" i="1"/>
  <c r="E33" i="1"/>
  <c r="D34" i="1"/>
  <c r="E34" i="1"/>
  <c r="D35" i="1"/>
  <c r="E35" i="1"/>
  <c r="D36" i="1"/>
  <c r="E36" i="1"/>
  <c r="D37" i="1"/>
  <c r="E37" i="1"/>
  <c r="D38" i="1"/>
  <c r="E38" i="1"/>
  <c r="D40" i="1"/>
  <c r="E40" i="1"/>
  <c r="D41" i="1"/>
  <c r="E41" i="1"/>
  <c r="D42" i="1"/>
  <c r="E42" i="1"/>
  <c r="D43" i="1"/>
  <c r="E43" i="1"/>
  <c r="D44" i="1"/>
  <c r="E44" i="1"/>
  <c r="D46" i="1"/>
  <c r="E46" i="1"/>
  <c r="D47" i="1"/>
  <c r="E47" i="1"/>
  <c r="D48" i="1"/>
  <c r="E48" i="1"/>
  <c r="D49" i="1"/>
  <c r="E49" i="1"/>
  <c r="D51" i="1"/>
  <c r="E51" i="1"/>
  <c r="D52" i="1"/>
  <c r="E52" i="1"/>
  <c r="D53" i="1"/>
  <c r="E53" i="1"/>
  <c r="D54" i="1"/>
  <c r="E54" i="1"/>
  <c r="D55" i="1"/>
  <c r="E55" i="1"/>
</calcChain>
</file>

<file path=xl/sharedStrings.xml><?xml version="1.0" encoding="utf-8"?>
<sst xmlns="http://schemas.openxmlformats.org/spreadsheetml/2006/main" count="57" uniqueCount="35">
  <si>
    <t>Unterhalt immaterielle Anlagen</t>
  </si>
  <si>
    <t>Sachaufwand</t>
  </si>
  <si>
    <t>Löhne</t>
  </si>
  <si>
    <t>Personalaufwand</t>
  </si>
  <si>
    <t>Finanzen</t>
  </si>
  <si>
    <t>Honorare externe Berater &amp; Gutachter</t>
  </si>
  <si>
    <t>Schule und Sport</t>
  </si>
  <si>
    <t>Dienstleistungen Dritter</t>
  </si>
  <si>
    <t>Behörden und Stadtkanzlei</t>
  </si>
  <si>
    <t>Betriebs &amp; Verbrauchsmaterial</t>
  </si>
  <si>
    <t>Technische Betriebe</t>
  </si>
  <si>
    <t>Honorar ext. Berater / Gutachter</t>
  </si>
  <si>
    <t>Dienstleistung Dritter</t>
  </si>
  <si>
    <t>Soziales</t>
  </si>
  <si>
    <t>Übriger Betriebsauwand</t>
  </si>
  <si>
    <t>Sicherheit und Umwelt</t>
  </si>
  <si>
    <t>Honorare externer Berater</t>
  </si>
  <si>
    <t>Das Konto "Honorar externe Berater / Guachter" nimmt in den Departementen Bau, Sozialen &amp; Schule und Sport massiv zu. Durchschnittlich wächst der Posten um ca. 64% - das entsprich einer totalen (absoluten) Zunahme von ca. 1.9 Millionen Franken.</t>
  </si>
  <si>
    <t>Beobachtung 2</t>
  </si>
  <si>
    <t>Bau</t>
  </si>
  <si>
    <t>Personalwerbung</t>
  </si>
  <si>
    <t xml:space="preserve">Das Konto "Dienstleistungen Dritter" nimmt bei der Mehrheit der Departemente massiv zu. Durchschnittlich wächst der Posten um ca. 26% - das entsprich einer totalen (absoluten) Zunahme von ca. 6.4 Millionen Franken. </t>
  </si>
  <si>
    <t>Kulturelles und Dienste</t>
  </si>
  <si>
    <t>Beobachtung 1</t>
  </si>
  <si>
    <t>Wachstum Absolut</t>
  </si>
  <si>
    <t>Wachstum in %</t>
  </si>
  <si>
    <t>Budget 2022</t>
  </si>
  <si>
    <t>Budget 2021</t>
  </si>
  <si>
    <t>Departmente (in tausend CHF)</t>
  </si>
  <si>
    <t>Bereinigter Aufwand (ohne interne Verrechnung)</t>
  </si>
  <si>
    <t>Alle Zahlen in tausend</t>
  </si>
  <si>
    <t>Personal und Sachaufwand der Departemente</t>
  </si>
  <si>
    <t>Arbeitsstand 26.10.2021</t>
  </si>
  <si>
    <t>Aufgeführt sind die ausgewiesenen Aufwände in Departementen der Stadt. Zu sehen sind die Personal- und Sachaufwände. Darunter sind einzelne Aufwandsposten, die auffallend grosse Veränderungen zwischen Budget 2021 und Budget 2022 verzeichnen. Neben dem Personal- und Sachaufwand fallen in jedem Departement auch noch der Transferaufwand an Bund und Kanton und die interner Verrechnung an.</t>
  </si>
  <si>
    <t>Guideline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</si>
</sst>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vertical="center"/>
    </xf>
    <xf numFmtId="164" fontId="0" fillId="2" borderId="1" xfId="1" applyNumberFormat="1" applyFont="1" applyFill="1" applyBorder="1"/>
    <xf numFmtId="1" fontId="0" fillId="2" borderId="1" xfId="0" applyNumberFormat="1" applyFill="1" applyBorder="1"/>
    <xf numFmtId="0" fontId="0" fillId="2" borderId="0" xfId="0" applyFill="1" applyAlignment="1">
      <alignment horizontal="left" indent="1"/>
    </xf>
    <xf numFmtId="1" fontId="0" fillId="2" borderId="2" xfId="0" applyNumberFormat="1" applyFill="1" applyBorder="1" applyAlignment="1">
      <alignment vertical="center"/>
    </xf>
    <xf numFmtId="164" fontId="0" fillId="2" borderId="2" xfId="1" applyNumberFormat="1" applyFont="1" applyFill="1" applyBorder="1"/>
    <xf numFmtId="1" fontId="0" fillId="2" borderId="2" xfId="0" applyNumberFormat="1" applyFill="1" applyBorder="1"/>
    <xf numFmtId="0" fontId="0" fillId="2" borderId="0" xfId="0" applyFill="1" applyAlignment="1">
      <alignment horizontal="left"/>
    </xf>
    <xf numFmtId="1" fontId="2" fillId="2" borderId="2" xfId="0" applyNumberFormat="1" applyFont="1" applyFill="1" applyBorder="1" applyAlignment="1">
      <alignment vertical="center"/>
    </xf>
    <xf numFmtId="164" fontId="2" fillId="2" borderId="2" xfId="1" applyNumberFormat="1" applyFont="1" applyFill="1" applyBorder="1"/>
    <xf numFmtId="1" fontId="2" fillId="2" borderId="2" xfId="0" applyNumberFormat="1" applyFont="1" applyFill="1" applyBorder="1"/>
    <xf numFmtId="0" fontId="2" fillId="2" borderId="0" xfId="0" applyFont="1" applyFill="1" applyAlignment="1">
      <alignment horizontal="left"/>
    </xf>
    <xf numFmtId="1" fontId="0" fillId="0" borderId="2" xfId="0" applyNumberFormat="1" applyBorder="1" applyAlignment="1">
      <alignment vertical="center"/>
    </xf>
    <xf numFmtId="164" fontId="0" fillId="0" borderId="2" xfId="1" applyNumberFormat="1" applyFont="1" applyBorder="1"/>
    <xf numFmtId="1" fontId="0" fillId="0" borderId="2" xfId="0" applyNumberFormat="1" applyBorder="1"/>
    <xf numFmtId="1" fontId="0" fillId="3" borderId="2" xfId="0" applyNumberFormat="1" applyFill="1" applyBorder="1" applyAlignment="1">
      <alignment vertical="center"/>
    </xf>
    <xf numFmtId="164" fontId="0" fillId="3" borderId="2" xfId="1" applyNumberFormat="1" applyFont="1" applyFill="1" applyBorder="1"/>
    <xf numFmtId="1" fontId="0" fillId="3" borderId="2" xfId="0" applyNumberFormat="1" applyFill="1" applyBorder="1"/>
    <xf numFmtId="0" fontId="0" fillId="3" borderId="0" xfId="0" applyFill="1"/>
    <xf numFmtId="1" fontId="2" fillId="3" borderId="2" xfId="0" applyNumberFormat="1" applyFont="1" applyFill="1" applyBorder="1" applyAlignment="1">
      <alignment vertical="center"/>
    </xf>
    <xf numFmtId="164" fontId="2" fillId="3" borderId="2" xfId="1" applyNumberFormat="1" applyFont="1" applyFill="1" applyBorder="1"/>
    <xf numFmtId="1" fontId="2" fillId="3" borderId="2" xfId="0" applyNumberFormat="1" applyFont="1" applyFill="1" applyBorder="1"/>
    <xf numFmtId="0" fontId="2" fillId="3" borderId="0" xfId="0" applyFont="1" applyFill="1"/>
    <xf numFmtId="0" fontId="0" fillId="0" borderId="0" xfId="0" applyAlignment="1">
      <alignment horizontal="left" indent="2"/>
    </xf>
    <xf numFmtId="1" fontId="0" fillId="4" borderId="2" xfId="0" applyNumberFormat="1" applyFill="1" applyBorder="1" applyAlignment="1">
      <alignment vertical="center"/>
    </xf>
    <xf numFmtId="164" fontId="0" fillId="4" borderId="2" xfId="1" applyNumberFormat="1" applyFont="1" applyFill="1" applyBorder="1"/>
    <xf numFmtId="1" fontId="0" fillId="4" borderId="2" xfId="0" applyNumberFormat="1" applyFill="1" applyBorder="1"/>
    <xf numFmtId="0" fontId="0" fillId="4" borderId="0" xfId="0" applyFill="1"/>
    <xf numFmtId="0" fontId="0" fillId="4" borderId="0" xfId="0" applyFill="1" applyAlignment="1">
      <alignment horizontal="left" indent="1"/>
    </xf>
    <xf numFmtId="1" fontId="2" fillId="4" borderId="2" xfId="0" applyNumberFormat="1" applyFont="1" applyFill="1" applyBorder="1" applyAlignment="1">
      <alignment vertical="center"/>
    </xf>
    <xf numFmtId="164" fontId="2" fillId="4" borderId="2" xfId="1" applyNumberFormat="1" applyFont="1" applyFill="1" applyBorder="1"/>
    <xf numFmtId="1" fontId="2" fillId="4" borderId="2" xfId="0" applyNumberFormat="1" applyFont="1" applyFill="1" applyBorder="1"/>
    <xf numFmtId="0" fontId="2" fillId="4" borderId="0" xfId="0" applyFont="1" applyFill="1"/>
    <xf numFmtId="1" fontId="0" fillId="5" borderId="2" xfId="0" applyNumberFormat="1" applyFill="1" applyBorder="1" applyAlignment="1">
      <alignment vertical="center"/>
    </xf>
    <xf numFmtId="164" fontId="0" fillId="5" borderId="2" xfId="1" applyNumberFormat="1" applyFont="1" applyFill="1" applyBorder="1"/>
    <xf numFmtId="1" fontId="0" fillId="5" borderId="2" xfId="0" applyNumberFormat="1" applyFill="1" applyBorder="1"/>
    <xf numFmtId="0" fontId="0" fillId="5" borderId="0" xfId="0" applyFill="1" applyAlignment="1">
      <alignment horizontal="left" indent="2"/>
    </xf>
    <xf numFmtId="0" fontId="0" fillId="5" borderId="0" xfId="0" applyFill="1"/>
    <xf numFmtId="164" fontId="1" fillId="5" borderId="2" xfId="1" applyNumberFormat="1" applyFont="1" applyFill="1" applyBorder="1"/>
    <xf numFmtId="0" fontId="0" fillId="5" borderId="0" xfId="0" applyFill="1" applyAlignment="1">
      <alignment horizontal="left" indent="1"/>
    </xf>
    <xf numFmtId="1" fontId="2" fillId="5" borderId="2" xfId="0" applyNumberFormat="1" applyFont="1" applyFill="1" applyBorder="1" applyAlignment="1">
      <alignment vertical="center"/>
    </xf>
    <xf numFmtId="164" fontId="2" fillId="5" borderId="2" xfId="1" applyNumberFormat="1" applyFont="1" applyFill="1" applyBorder="1"/>
    <xf numFmtId="1" fontId="2" fillId="5" borderId="2" xfId="0" applyNumberFormat="1" applyFont="1" applyFill="1" applyBorder="1"/>
    <xf numFmtId="0" fontId="2" fillId="5" borderId="0" xfId="0" applyFont="1" applyFill="1"/>
    <xf numFmtId="1" fontId="0" fillId="6" borderId="2" xfId="0" applyNumberFormat="1" applyFill="1" applyBorder="1" applyAlignment="1">
      <alignment vertical="center"/>
    </xf>
    <xf numFmtId="164" fontId="0" fillId="6" borderId="2" xfId="1" applyNumberFormat="1" applyFont="1" applyFill="1" applyBorder="1"/>
    <xf numFmtId="1" fontId="0" fillId="6" borderId="2" xfId="0" applyNumberFormat="1" applyFill="1" applyBorder="1"/>
    <xf numFmtId="0" fontId="0" fillId="6" borderId="0" xfId="0" applyFill="1" applyAlignment="1">
      <alignment horizontal="left" indent="1"/>
    </xf>
    <xf numFmtId="0" fontId="0" fillId="6" borderId="0" xfId="0" applyFill="1"/>
    <xf numFmtId="1" fontId="2" fillId="6" borderId="2" xfId="0" applyNumberFormat="1" applyFont="1" applyFill="1" applyBorder="1" applyAlignment="1">
      <alignment vertical="center"/>
    </xf>
    <xf numFmtId="164" fontId="2" fillId="6" borderId="2" xfId="1" applyNumberFormat="1" applyFont="1" applyFill="1" applyBorder="1"/>
    <xf numFmtId="1" fontId="2" fillId="6" borderId="2" xfId="0" applyNumberFormat="1" applyFont="1" applyFill="1" applyBorder="1"/>
    <xf numFmtId="0" fontId="2" fillId="6" borderId="0" xfId="0" applyFont="1" applyFill="1"/>
    <xf numFmtId="1" fontId="0" fillId="7" borderId="2" xfId="0" applyNumberFormat="1" applyFill="1" applyBorder="1" applyAlignment="1">
      <alignment vertical="center"/>
    </xf>
    <xf numFmtId="164" fontId="0" fillId="7" borderId="2" xfId="1" applyNumberFormat="1" applyFont="1" applyFill="1" applyBorder="1"/>
    <xf numFmtId="1" fontId="0" fillId="7" borderId="2" xfId="0" applyNumberFormat="1" applyFill="1" applyBorder="1"/>
    <xf numFmtId="0" fontId="0" fillId="7" borderId="0" xfId="0" applyFill="1" applyAlignment="1">
      <alignment horizontal="left" indent="1"/>
    </xf>
    <xf numFmtId="0" fontId="0" fillId="7" borderId="0" xfId="0" applyFill="1"/>
    <xf numFmtId="1" fontId="2" fillId="7" borderId="2" xfId="0" applyNumberFormat="1" applyFont="1" applyFill="1" applyBorder="1" applyAlignment="1">
      <alignment vertical="center"/>
    </xf>
    <xf numFmtId="164" fontId="2" fillId="7" borderId="2" xfId="1" applyNumberFormat="1" applyFont="1" applyFill="1" applyBorder="1"/>
    <xf numFmtId="1" fontId="2" fillId="7" borderId="2" xfId="0" applyNumberFormat="1" applyFont="1" applyFill="1" applyBorder="1"/>
    <xf numFmtId="0" fontId="2" fillId="7" borderId="0" xfId="0" applyFont="1" applyFill="1"/>
    <xf numFmtId="1" fontId="0" fillId="8" borderId="2" xfId="0" applyNumberFormat="1" applyFill="1" applyBorder="1" applyAlignment="1">
      <alignment vertical="center"/>
    </xf>
    <xf numFmtId="164" fontId="0" fillId="8" borderId="2" xfId="1" applyNumberFormat="1" applyFont="1" applyFill="1" applyBorder="1"/>
    <xf numFmtId="1" fontId="0" fillId="8" borderId="2" xfId="0" applyNumberFormat="1" applyFill="1" applyBorder="1"/>
    <xf numFmtId="0" fontId="0" fillId="8" borderId="0" xfId="0" applyFill="1" applyAlignment="1">
      <alignment horizontal="left" indent="1"/>
    </xf>
    <xf numFmtId="0" fontId="0" fillId="8" borderId="0" xfId="0" applyFill="1"/>
    <xf numFmtId="0" fontId="3" fillId="0" borderId="0" xfId="0" applyFont="1" applyAlignment="1">
      <alignment vertical="top" wrapText="1"/>
    </xf>
    <xf numFmtId="1" fontId="2" fillId="8" borderId="2" xfId="0" applyNumberFormat="1" applyFont="1" applyFill="1" applyBorder="1" applyAlignment="1">
      <alignment vertical="center"/>
    </xf>
    <xf numFmtId="164" fontId="2" fillId="8" borderId="2" xfId="1" applyNumberFormat="1" applyFont="1" applyFill="1" applyBorder="1"/>
    <xf numFmtId="1" fontId="2" fillId="8" borderId="2" xfId="0" applyNumberFormat="1" applyFont="1" applyFill="1" applyBorder="1"/>
    <xf numFmtId="0" fontId="2" fillId="8" borderId="0" xfId="0" applyFont="1" applyFill="1"/>
    <xf numFmtId="1" fontId="0" fillId="9" borderId="2" xfId="0" applyNumberFormat="1" applyFill="1" applyBorder="1" applyAlignment="1">
      <alignment vertical="center"/>
    </xf>
    <xf numFmtId="164" fontId="0" fillId="9" borderId="2" xfId="1" applyNumberFormat="1" applyFont="1" applyFill="1" applyBorder="1"/>
    <xf numFmtId="1" fontId="0" fillId="9" borderId="2" xfId="0" applyNumberFormat="1" applyFill="1" applyBorder="1"/>
    <xf numFmtId="0" fontId="0" fillId="9" borderId="0" xfId="0" applyFill="1" applyAlignment="1">
      <alignment horizontal="left" indent="1"/>
    </xf>
    <xf numFmtId="0" fontId="0" fillId="9" borderId="0" xfId="0" applyFill="1" applyAlignment="1">
      <alignment horizontal="left"/>
    </xf>
    <xf numFmtId="0" fontId="0" fillId="9" borderId="0" xfId="0" applyFill="1"/>
    <xf numFmtId="1" fontId="2" fillId="9" borderId="2" xfId="0" applyNumberFormat="1" applyFont="1" applyFill="1" applyBorder="1" applyAlignment="1">
      <alignment vertical="center"/>
    </xf>
    <xf numFmtId="164" fontId="2" fillId="9" borderId="2" xfId="1" applyNumberFormat="1" applyFont="1" applyFill="1" applyBorder="1"/>
    <xf numFmtId="1" fontId="2" fillId="9" borderId="2" xfId="0" applyNumberFormat="1" applyFont="1" applyFill="1" applyBorder="1"/>
    <xf numFmtId="0" fontId="2" fillId="9" borderId="0" xfId="0" applyFont="1" applyFill="1"/>
    <xf numFmtId="0" fontId="4" fillId="0" borderId="0" xfId="0" applyFont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1" fontId="2" fillId="0" borderId="11" xfId="0" applyNumberFormat="1" applyFont="1" applyBorder="1"/>
    <xf numFmtId="0" fontId="5" fillId="0" borderId="0" xfId="0" applyFont="1"/>
    <xf numFmtId="1" fontId="0" fillId="0" borderId="0" xfId="0" applyNumberFormat="1"/>
    <xf numFmtId="1" fontId="0" fillId="0" borderId="0" xfId="0" applyNumberFormat="1" applyAlignment="1">
      <alignment vertical="center"/>
    </xf>
    <xf numFmtId="164" fontId="0" fillId="0" borderId="0" xfId="1" applyNumberFormat="1" applyFont="1"/>
    <xf numFmtId="0" fontId="0" fillId="10" borderId="12" xfId="0" applyFill="1" applyBorder="1"/>
    <xf numFmtId="0" fontId="6" fillId="0" borderId="0" xfId="0" applyFont="1"/>
    <xf numFmtId="0" fontId="0" fillId="0" borderId="0" xfId="0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75E-13E8-4E57-A724-4A0672BDBD2D}">
  <dimension ref="A1:Q57"/>
  <sheetViews>
    <sheetView tabSelected="1" zoomScale="85" zoomScaleNormal="85" workbookViewId="0">
      <selection activeCell="Q37" sqref="Q37"/>
    </sheetView>
  </sheetViews>
  <sheetFormatPr baseColWidth="10" defaultRowHeight="15" x14ac:dyDescent="0.25"/>
  <cols>
    <col min="1" max="1" width="45.85546875" customWidth="1"/>
    <col min="2" max="2" width="15.85546875" bestFit="1" customWidth="1"/>
    <col min="3" max="3" width="16.28515625" bestFit="1" customWidth="1"/>
    <col min="4" max="4" width="14.5703125" bestFit="1" customWidth="1"/>
    <col min="5" max="5" width="17.85546875" style="1" bestFit="1" customWidth="1"/>
  </cols>
  <sheetData>
    <row r="1" spans="1:17" ht="23.25" x14ac:dyDescent="0.35">
      <c r="A1" s="93" t="s">
        <v>31</v>
      </c>
    </row>
    <row r="2" spans="1:17" ht="16.5" thickBot="1" x14ac:dyDescent="0.3">
      <c r="G2" s="84" t="s">
        <v>34</v>
      </c>
    </row>
    <row r="3" spans="1:17" ht="15.75" thickBot="1" x14ac:dyDescent="0.3">
      <c r="A3" s="92" t="s">
        <v>30</v>
      </c>
      <c r="G3" s="95" t="s">
        <v>33</v>
      </c>
      <c r="H3" s="96"/>
      <c r="I3" s="96"/>
      <c r="J3" s="97"/>
    </row>
    <row r="4" spans="1:17" x14ac:dyDescent="0.25">
      <c r="A4" t="s">
        <v>29</v>
      </c>
      <c r="B4" s="89">
        <v>1394256</v>
      </c>
      <c r="C4" s="89">
        <v>1544838</v>
      </c>
      <c r="D4" s="91">
        <f>C4/B4-1</f>
        <v>0.1080016869211966</v>
      </c>
      <c r="E4" s="90">
        <f>C4-B4</f>
        <v>150582</v>
      </c>
      <c r="G4" s="98"/>
      <c r="H4" s="99"/>
      <c r="I4" s="99"/>
      <c r="J4" s="100"/>
    </row>
    <row r="5" spans="1:17" ht="15.75" thickBot="1" x14ac:dyDescent="0.3">
      <c r="C5" s="89"/>
      <c r="G5" s="98"/>
      <c r="H5" s="99"/>
      <c r="I5" s="99"/>
      <c r="J5" s="100"/>
    </row>
    <row r="6" spans="1:17" ht="18.75" x14ac:dyDescent="0.3">
      <c r="A6" s="88" t="s">
        <v>28</v>
      </c>
      <c r="B6" s="86" t="s">
        <v>27</v>
      </c>
      <c r="C6" s="87" t="s">
        <v>26</v>
      </c>
      <c r="D6" s="86" t="s">
        <v>25</v>
      </c>
      <c r="E6" s="85" t="s">
        <v>24</v>
      </c>
      <c r="G6" s="98"/>
      <c r="H6" s="99"/>
      <c r="I6" s="99"/>
      <c r="J6" s="100"/>
      <c r="L6" s="94"/>
      <c r="M6" s="94"/>
      <c r="N6" s="94"/>
      <c r="O6" s="94"/>
      <c r="P6" s="94"/>
      <c r="Q6" s="94"/>
    </row>
    <row r="7" spans="1:17" ht="15" customHeight="1" x14ac:dyDescent="0.25">
      <c r="A7" s="83" t="s">
        <v>22</v>
      </c>
      <c r="B7" s="82">
        <v>58995</v>
      </c>
      <c r="C7" s="82">
        <v>59920</v>
      </c>
      <c r="D7" s="81">
        <f>C7/B7-1</f>
        <v>1.567929485549624E-2</v>
      </c>
      <c r="E7" s="80">
        <f>C7-B7</f>
        <v>925</v>
      </c>
      <c r="G7" s="98"/>
      <c r="H7" s="99"/>
      <c r="I7" s="99"/>
      <c r="J7" s="100"/>
      <c r="L7" s="94"/>
      <c r="M7" s="94"/>
      <c r="N7" s="94"/>
      <c r="O7" s="94"/>
      <c r="P7" s="94"/>
      <c r="Q7" s="94"/>
    </row>
    <row r="8" spans="1:17" ht="15" customHeight="1" x14ac:dyDescent="0.25">
      <c r="A8" s="79" t="s">
        <v>3</v>
      </c>
      <c r="B8" s="76">
        <v>24730</v>
      </c>
      <c r="C8" s="76">
        <v>25529</v>
      </c>
      <c r="D8" s="75">
        <f>C8/B8-1</f>
        <v>3.2308936514354958E-2</v>
      </c>
      <c r="E8" s="74">
        <f>C8-B8</f>
        <v>799</v>
      </c>
      <c r="G8" s="98"/>
      <c r="H8" s="99"/>
      <c r="I8" s="99"/>
      <c r="J8" s="100"/>
      <c r="L8" s="94"/>
      <c r="M8" s="94"/>
      <c r="N8" s="94"/>
      <c r="O8" s="94"/>
      <c r="P8" s="94"/>
      <c r="Q8" s="94"/>
    </row>
    <row r="9" spans="1:17" ht="15" customHeight="1" x14ac:dyDescent="0.25">
      <c r="A9" s="77" t="s">
        <v>20</v>
      </c>
      <c r="B9" s="76">
        <v>67</v>
      </c>
      <c r="C9" s="76">
        <v>129</v>
      </c>
      <c r="D9" s="75">
        <f>C9/B9-1</f>
        <v>0.92537313432835822</v>
      </c>
      <c r="E9" s="74">
        <f>C9-B9</f>
        <v>62</v>
      </c>
      <c r="G9" s="98"/>
      <c r="H9" s="99"/>
      <c r="I9" s="99"/>
      <c r="J9" s="100"/>
      <c r="L9" s="94"/>
      <c r="M9" s="94"/>
      <c r="N9" s="94"/>
      <c r="O9" s="94"/>
      <c r="P9" s="94"/>
      <c r="Q9" s="94"/>
    </row>
    <row r="10" spans="1:17" ht="15" customHeight="1" x14ac:dyDescent="0.25">
      <c r="A10" s="78" t="s">
        <v>1</v>
      </c>
      <c r="B10" s="76">
        <v>8501</v>
      </c>
      <c r="C10" s="76">
        <v>8975</v>
      </c>
      <c r="D10" s="75">
        <f>C10/B10-1</f>
        <v>5.5758146100458816E-2</v>
      </c>
      <c r="E10" s="74">
        <f>C10-B10</f>
        <v>474</v>
      </c>
      <c r="G10" s="98"/>
      <c r="H10" s="99"/>
      <c r="I10" s="99"/>
      <c r="J10" s="100"/>
      <c r="L10" s="94"/>
      <c r="M10" s="94"/>
      <c r="N10" s="94"/>
      <c r="O10" s="94"/>
      <c r="P10" s="94"/>
      <c r="Q10" s="94"/>
    </row>
    <row r="11" spans="1:17" ht="15" customHeight="1" x14ac:dyDescent="0.25">
      <c r="A11" s="77" t="s">
        <v>7</v>
      </c>
      <c r="B11" s="76">
        <v>3155</v>
      </c>
      <c r="C11" s="76">
        <v>3764</v>
      </c>
      <c r="D11" s="75">
        <f>C11/B11-1</f>
        <v>0.19302694136291598</v>
      </c>
      <c r="E11" s="74">
        <f>C11-B11</f>
        <v>609</v>
      </c>
      <c r="G11" s="98"/>
      <c r="H11" s="99"/>
      <c r="I11" s="99"/>
      <c r="J11" s="100"/>
      <c r="L11" s="94"/>
      <c r="M11" s="94"/>
      <c r="N11" s="94"/>
      <c r="O11" s="94"/>
      <c r="P11" s="94"/>
      <c r="Q11" s="94"/>
    </row>
    <row r="12" spans="1:17" ht="15" customHeight="1" thickBot="1" x14ac:dyDescent="0.3">
      <c r="A12" s="25"/>
      <c r="B12" s="16"/>
      <c r="C12" s="16"/>
      <c r="D12" s="15"/>
      <c r="E12" s="14"/>
      <c r="G12" s="101"/>
      <c r="H12" s="102"/>
      <c r="I12" s="102"/>
      <c r="J12" s="103"/>
      <c r="L12" s="94"/>
      <c r="M12" s="94"/>
      <c r="N12" s="94"/>
      <c r="O12" s="94"/>
      <c r="P12" s="94"/>
      <c r="Q12" s="94"/>
    </row>
    <row r="13" spans="1:17" ht="15" customHeight="1" x14ac:dyDescent="0.25">
      <c r="A13" s="73" t="s">
        <v>19</v>
      </c>
      <c r="B13" s="72">
        <v>103048</v>
      </c>
      <c r="C13" s="72">
        <v>104317</v>
      </c>
      <c r="D13" s="71">
        <f t="shared" ref="D13:D18" si="0">C13/B13-1</f>
        <v>1.231464948373584E-2</v>
      </c>
      <c r="E13" s="70">
        <f t="shared" ref="E13:E18" si="1">C13-B13</f>
        <v>1269</v>
      </c>
      <c r="L13" s="94"/>
      <c r="M13" s="94"/>
      <c r="N13" s="94"/>
      <c r="O13" s="94"/>
      <c r="P13" s="94"/>
      <c r="Q13" s="94"/>
    </row>
    <row r="14" spans="1:17" ht="15" customHeight="1" thickBot="1" x14ac:dyDescent="0.3">
      <c r="A14" s="68" t="s">
        <v>3</v>
      </c>
      <c r="B14" s="66">
        <v>37787</v>
      </c>
      <c r="C14" s="66">
        <v>36755</v>
      </c>
      <c r="D14" s="65">
        <f t="shared" si="0"/>
        <v>-2.7310979966655213E-2</v>
      </c>
      <c r="E14" s="64">
        <f t="shared" si="1"/>
        <v>-1032</v>
      </c>
      <c r="G14" s="84" t="s">
        <v>23</v>
      </c>
      <c r="I14" s="69"/>
      <c r="J14" s="69"/>
    </row>
    <row r="15" spans="1:17" x14ac:dyDescent="0.25">
      <c r="A15" s="67" t="s">
        <v>2</v>
      </c>
      <c r="B15" s="66">
        <v>29346</v>
      </c>
      <c r="C15" s="66">
        <v>30348</v>
      </c>
      <c r="D15" s="65">
        <f t="shared" si="0"/>
        <v>3.414434675935385E-2</v>
      </c>
      <c r="E15" s="64">
        <f t="shared" si="1"/>
        <v>1002</v>
      </c>
      <c r="G15" s="104" t="s">
        <v>21</v>
      </c>
      <c r="H15" s="105"/>
      <c r="I15" s="105"/>
      <c r="J15" s="106"/>
    </row>
    <row r="16" spans="1:17" x14ac:dyDescent="0.25">
      <c r="A16" s="68" t="s">
        <v>1</v>
      </c>
      <c r="B16" s="66">
        <v>18124</v>
      </c>
      <c r="C16" s="66">
        <v>18085</v>
      </c>
      <c r="D16" s="65">
        <f t="shared" si="0"/>
        <v>-2.151842860295794E-3</v>
      </c>
      <c r="E16" s="64">
        <f t="shared" si="1"/>
        <v>-39</v>
      </c>
      <c r="G16" s="107"/>
      <c r="H16" s="108"/>
      <c r="I16" s="108"/>
      <c r="J16" s="109"/>
    </row>
    <row r="17" spans="1:10" x14ac:dyDescent="0.25">
      <c r="A17" s="67" t="s">
        <v>7</v>
      </c>
      <c r="B17" s="66">
        <v>1398</v>
      </c>
      <c r="C17" s="66">
        <v>2057</v>
      </c>
      <c r="D17" s="65">
        <f t="shared" si="0"/>
        <v>0.47138769670958514</v>
      </c>
      <c r="E17" s="64">
        <f t="shared" si="1"/>
        <v>659</v>
      </c>
      <c r="G17" s="107"/>
      <c r="H17" s="108"/>
      <c r="I17" s="108"/>
      <c r="J17" s="109"/>
    </row>
    <row r="18" spans="1:10" x14ac:dyDescent="0.25">
      <c r="A18" s="67" t="s">
        <v>16</v>
      </c>
      <c r="B18" s="66">
        <v>2916</v>
      </c>
      <c r="C18" s="66">
        <v>3487</v>
      </c>
      <c r="D18" s="65">
        <f t="shared" si="0"/>
        <v>0.19581618655692723</v>
      </c>
      <c r="E18" s="64">
        <f t="shared" si="1"/>
        <v>571</v>
      </c>
      <c r="G18" s="107"/>
      <c r="H18" s="108"/>
      <c r="I18" s="108"/>
      <c r="J18" s="109"/>
    </row>
    <row r="19" spans="1:10" x14ac:dyDescent="0.25">
      <c r="B19" s="16"/>
      <c r="C19" s="16"/>
      <c r="D19" s="15"/>
      <c r="E19" s="14"/>
      <c r="G19" s="107"/>
      <c r="H19" s="108"/>
      <c r="I19" s="108"/>
      <c r="J19" s="109"/>
    </row>
    <row r="20" spans="1:10" x14ac:dyDescent="0.25">
      <c r="A20" s="63" t="s">
        <v>15</v>
      </c>
      <c r="B20" s="62">
        <v>74294</v>
      </c>
      <c r="C20" s="62">
        <v>77326</v>
      </c>
      <c r="D20" s="61">
        <f t="shared" ref="D20:D25" si="2">C20/B20-1</f>
        <v>4.0810832637897976E-2</v>
      </c>
      <c r="E20" s="60">
        <f t="shared" ref="E20:E25" si="3">C20-B20</f>
        <v>3032</v>
      </c>
      <c r="G20" s="107"/>
      <c r="H20" s="108"/>
      <c r="I20" s="108"/>
      <c r="J20" s="109"/>
    </row>
    <row r="21" spans="1:10" ht="15.75" thickBot="1" x14ac:dyDescent="0.3">
      <c r="A21" s="59" t="s">
        <v>3</v>
      </c>
      <c r="B21" s="57">
        <v>51165</v>
      </c>
      <c r="C21" s="57">
        <v>52367</v>
      </c>
      <c r="D21" s="56">
        <f t="shared" si="2"/>
        <v>2.3492621909508404E-2</v>
      </c>
      <c r="E21" s="55">
        <f t="shared" si="3"/>
        <v>1202</v>
      </c>
      <c r="G21" s="110"/>
      <c r="H21" s="111"/>
      <c r="I21" s="111"/>
      <c r="J21" s="112"/>
    </row>
    <row r="22" spans="1:10" ht="15.75" thickBot="1" x14ac:dyDescent="0.3">
      <c r="A22" s="58" t="s">
        <v>2</v>
      </c>
      <c r="B22" s="57">
        <v>38522</v>
      </c>
      <c r="C22" s="57">
        <v>39408</v>
      </c>
      <c r="D22" s="56">
        <f t="shared" si="2"/>
        <v>2.2999844244847134E-2</v>
      </c>
      <c r="E22" s="55">
        <f t="shared" si="3"/>
        <v>886</v>
      </c>
    </row>
    <row r="23" spans="1:10" ht="16.5" thickBot="1" x14ac:dyDescent="0.3">
      <c r="A23" s="59" t="s">
        <v>1</v>
      </c>
      <c r="B23" s="57">
        <v>8891</v>
      </c>
      <c r="C23" s="57">
        <v>9528</v>
      </c>
      <c r="D23" s="56">
        <f t="shared" si="2"/>
        <v>7.1645484197503162E-2</v>
      </c>
      <c r="E23" s="55">
        <f t="shared" si="3"/>
        <v>637</v>
      </c>
      <c r="G23" s="113" t="s">
        <v>18</v>
      </c>
      <c r="H23" s="113"/>
    </row>
    <row r="24" spans="1:10" x14ac:dyDescent="0.25">
      <c r="A24" s="58" t="s">
        <v>7</v>
      </c>
      <c r="B24" s="57">
        <v>1997</v>
      </c>
      <c r="C24" s="57">
        <v>2337</v>
      </c>
      <c r="D24" s="56">
        <f t="shared" si="2"/>
        <v>0.17025538307461185</v>
      </c>
      <c r="E24" s="55">
        <f t="shared" si="3"/>
        <v>340</v>
      </c>
      <c r="G24" s="104" t="s">
        <v>17</v>
      </c>
      <c r="H24" s="105"/>
      <c r="I24" s="105"/>
      <c r="J24" s="106"/>
    </row>
    <row r="25" spans="1:10" x14ac:dyDescent="0.25">
      <c r="A25" s="58" t="s">
        <v>14</v>
      </c>
      <c r="B25" s="57">
        <v>67</v>
      </c>
      <c r="C25" s="57">
        <v>140</v>
      </c>
      <c r="D25" s="56">
        <f t="shared" si="2"/>
        <v>1.08955223880597</v>
      </c>
      <c r="E25" s="55">
        <f t="shared" si="3"/>
        <v>73</v>
      </c>
      <c r="G25" s="107"/>
      <c r="H25" s="108"/>
      <c r="I25" s="108"/>
      <c r="J25" s="109"/>
    </row>
    <row r="26" spans="1:10" x14ac:dyDescent="0.25">
      <c r="B26" s="16"/>
      <c r="C26" s="16"/>
      <c r="D26" s="15"/>
      <c r="E26" s="14"/>
      <c r="G26" s="107"/>
      <c r="H26" s="108"/>
      <c r="I26" s="108"/>
      <c r="J26" s="109"/>
    </row>
    <row r="27" spans="1:10" x14ac:dyDescent="0.25">
      <c r="A27" s="54" t="s">
        <v>13</v>
      </c>
      <c r="B27" s="53">
        <v>492094</v>
      </c>
      <c r="C27" s="53">
        <v>494806</v>
      </c>
      <c r="D27" s="52">
        <f>C27/B27-1</f>
        <v>5.5111421801525839E-3</v>
      </c>
      <c r="E27" s="51">
        <f>C27-B27</f>
        <v>2712</v>
      </c>
      <c r="G27" s="107"/>
      <c r="H27" s="108"/>
      <c r="I27" s="108"/>
      <c r="J27" s="109"/>
    </row>
    <row r="28" spans="1:10" x14ac:dyDescent="0.25">
      <c r="A28" s="50" t="s">
        <v>3</v>
      </c>
      <c r="B28" s="48">
        <v>118536</v>
      </c>
      <c r="C28" s="48">
        <v>119075</v>
      </c>
      <c r="D28" s="47">
        <f>C28/B28-1</f>
        <v>4.547141796584997E-3</v>
      </c>
      <c r="E28" s="46">
        <f>C28-B28</f>
        <v>539</v>
      </c>
      <c r="G28" s="107"/>
      <c r="H28" s="108"/>
      <c r="I28" s="108"/>
      <c r="J28" s="109"/>
    </row>
    <row r="29" spans="1:10" x14ac:dyDescent="0.25">
      <c r="A29" s="50" t="s">
        <v>1</v>
      </c>
      <c r="B29" s="48">
        <v>23060</v>
      </c>
      <c r="C29" s="48">
        <v>26475</v>
      </c>
      <c r="D29" s="47">
        <f>C29/B29-1</f>
        <v>0.14809193408499577</v>
      </c>
      <c r="E29" s="46">
        <f>C29-B29</f>
        <v>3415</v>
      </c>
      <c r="G29" s="107"/>
      <c r="H29" s="108"/>
      <c r="I29" s="108"/>
      <c r="J29" s="109"/>
    </row>
    <row r="30" spans="1:10" ht="15.75" thickBot="1" x14ac:dyDescent="0.3">
      <c r="A30" s="49" t="s">
        <v>12</v>
      </c>
      <c r="B30" s="48">
        <v>5492</v>
      </c>
      <c r="C30" s="48">
        <v>7522</v>
      </c>
      <c r="D30" s="47">
        <f>C30/B30-1</f>
        <v>0.3696285506190824</v>
      </c>
      <c r="E30" s="46">
        <f>C30-B30</f>
        <v>2030</v>
      </c>
      <c r="G30" s="110"/>
      <c r="H30" s="111"/>
      <c r="I30" s="111"/>
      <c r="J30" s="112"/>
    </row>
    <row r="31" spans="1:10" x14ac:dyDescent="0.25">
      <c r="A31" s="49" t="s">
        <v>11</v>
      </c>
      <c r="B31" s="48">
        <v>783</v>
      </c>
      <c r="C31" s="48">
        <v>1384</v>
      </c>
      <c r="D31" s="47">
        <f>C31/B31-1</f>
        <v>0.76756066411238821</v>
      </c>
      <c r="E31" s="46">
        <f>C31-B31</f>
        <v>601</v>
      </c>
    </row>
    <row r="32" spans="1:10" x14ac:dyDescent="0.25">
      <c r="B32" s="16"/>
      <c r="C32" s="16"/>
      <c r="D32" s="15"/>
      <c r="E32" s="14"/>
    </row>
    <row r="33" spans="1:5" x14ac:dyDescent="0.25">
      <c r="A33" s="45" t="s">
        <v>10</v>
      </c>
      <c r="B33" s="44">
        <v>349656</v>
      </c>
      <c r="C33" s="44">
        <v>479378</v>
      </c>
      <c r="D33" s="43">
        <f t="shared" ref="D33:D38" si="4">C33/B33-1</f>
        <v>0.37099892465737749</v>
      </c>
      <c r="E33" s="42">
        <f t="shared" ref="E33:E38" si="5">C33-B33</f>
        <v>129722</v>
      </c>
    </row>
    <row r="34" spans="1:5" x14ac:dyDescent="0.25">
      <c r="A34" s="39" t="s">
        <v>3</v>
      </c>
      <c r="B34" s="37">
        <v>94791</v>
      </c>
      <c r="C34" s="37">
        <v>95493</v>
      </c>
      <c r="D34" s="40">
        <f t="shared" si="4"/>
        <v>7.4057663702249421E-3</v>
      </c>
      <c r="E34" s="35">
        <f t="shared" si="5"/>
        <v>702</v>
      </c>
    </row>
    <row r="35" spans="1:5" x14ac:dyDescent="0.25">
      <c r="A35" s="41" t="s">
        <v>2</v>
      </c>
      <c r="B35" s="37">
        <v>73554</v>
      </c>
      <c r="C35" s="37">
        <v>74448</v>
      </c>
      <c r="D35" s="40">
        <f t="shared" si="4"/>
        <v>1.2154335590178533E-2</v>
      </c>
      <c r="E35" s="35">
        <f t="shared" si="5"/>
        <v>894</v>
      </c>
    </row>
    <row r="36" spans="1:5" x14ac:dyDescent="0.25">
      <c r="A36" s="39" t="s">
        <v>1</v>
      </c>
      <c r="B36" s="37">
        <v>110819</v>
      </c>
      <c r="C36" s="37">
        <v>243859</v>
      </c>
      <c r="D36" s="36">
        <f t="shared" si="4"/>
        <v>1.2005161569766916</v>
      </c>
      <c r="E36" s="35">
        <f t="shared" si="5"/>
        <v>133040</v>
      </c>
    </row>
    <row r="37" spans="1:5" x14ac:dyDescent="0.25">
      <c r="A37" s="38" t="s">
        <v>9</v>
      </c>
      <c r="B37" s="37">
        <v>63355</v>
      </c>
      <c r="C37" s="37">
        <v>193621</v>
      </c>
      <c r="D37" s="36">
        <f t="shared" si="4"/>
        <v>2.0561281666798199</v>
      </c>
      <c r="E37" s="35">
        <f t="shared" si="5"/>
        <v>130266</v>
      </c>
    </row>
    <row r="38" spans="1:5" x14ac:dyDescent="0.25">
      <c r="A38" s="38" t="s">
        <v>7</v>
      </c>
      <c r="B38" s="37">
        <v>22295</v>
      </c>
      <c r="C38" s="37">
        <v>24752</v>
      </c>
      <c r="D38" s="36">
        <f t="shared" si="4"/>
        <v>0.11020408163265305</v>
      </c>
      <c r="E38" s="35">
        <f t="shared" si="5"/>
        <v>2457</v>
      </c>
    </row>
    <row r="39" spans="1:5" x14ac:dyDescent="0.25">
      <c r="A39" s="25"/>
      <c r="B39" s="16"/>
      <c r="C39" s="16"/>
      <c r="D39" s="15"/>
      <c r="E39" s="14"/>
    </row>
    <row r="40" spans="1:5" x14ac:dyDescent="0.25">
      <c r="A40" s="34" t="s">
        <v>8</v>
      </c>
      <c r="B40" s="33">
        <v>15137</v>
      </c>
      <c r="C40" s="33">
        <v>15191</v>
      </c>
      <c r="D40" s="32">
        <f>C40/B40-1</f>
        <v>3.5674175860473945E-3</v>
      </c>
      <c r="E40" s="31">
        <f>C40-B40</f>
        <v>54</v>
      </c>
    </row>
    <row r="41" spans="1:5" x14ac:dyDescent="0.25">
      <c r="A41" s="29" t="s">
        <v>3</v>
      </c>
      <c r="B41" s="28">
        <v>8053</v>
      </c>
      <c r="C41" s="28">
        <v>8344</v>
      </c>
      <c r="D41" s="27">
        <f>C41/B41-1</f>
        <v>3.6135601639140758E-2</v>
      </c>
      <c r="E41" s="26">
        <f>C41-B41</f>
        <v>291</v>
      </c>
    </row>
    <row r="42" spans="1:5" x14ac:dyDescent="0.25">
      <c r="A42" s="30" t="s">
        <v>2</v>
      </c>
      <c r="B42" s="28">
        <v>600</v>
      </c>
      <c r="C42" s="28">
        <v>785</v>
      </c>
      <c r="D42" s="27">
        <f>C42/B42-1</f>
        <v>0.30833333333333335</v>
      </c>
      <c r="E42" s="26">
        <f>C42-B42</f>
        <v>185</v>
      </c>
    </row>
    <row r="43" spans="1:5" x14ac:dyDescent="0.25">
      <c r="A43" s="29" t="s">
        <v>1</v>
      </c>
      <c r="B43" s="28">
        <v>3083</v>
      </c>
      <c r="C43" s="28">
        <v>2487</v>
      </c>
      <c r="D43" s="27">
        <f>C43/B43-1</f>
        <v>-0.1933181965617905</v>
      </c>
      <c r="E43" s="26">
        <f>C43-B43</f>
        <v>-596</v>
      </c>
    </row>
    <row r="44" spans="1:5" x14ac:dyDescent="0.25">
      <c r="A44" s="29" t="s">
        <v>7</v>
      </c>
      <c r="B44" s="28">
        <v>751</v>
      </c>
      <c r="C44" s="28">
        <v>1029</v>
      </c>
      <c r="D44" s="27">
        <f>C44/B44-1</f>
        <v>0.37017310252996016</v>
      </c>
      <c r="E44" s="26">
        <f>C44-B44</f>
        <v>278</v>
      </c>
    </row>
    <row r="45" spans="1:5" x14ac:dyDescent="0.25">
      <c r="A45" s="25"/>
      <c r="B45" s="16"/>
      <c r="C45" s="16"/>
      <c r="D45" s="15"/>
      <c r="E45" s="14"/>
    </row>
    <row r="46" spans="1:5" x14ac:dyDescent="0.25">
      <c r="A46" s="24" t="s">
        <v>6</v>
      </c>
      <c r="B46" s="23">
        <v>376808</v>
      </c>
      <c r="C46" s="23">
        <v>384694</v>
      </c>
      <c r="D46" s="22">
        <f>C46/B46-1</f>
        <v>2.0928430394259179E-2</v>
      </c>
      <c r="E46" s="21">
        <f>C46-B46</f>
        <v>7886</v>
      </c>
    </row>
    <row r="47" spans="1:5" x14ac:dyDescent="0.25">
      <c r="A47" s="20" t="s">
        <v>3</v>
      </c>
      <c r="B47" s="19">
        <v>123767</v>
      </c>
      <c r="C47" s="19">
        <v>123249</v>
      </c>
      <c r="D47" s="18">
        <f>C47/B47-1</f>
        <v>-4.1852836378032388E-3</v>
      </c>
      <c r="E47" s="17">
        <f>C47-B47</f>
        <v>-518</v>
      </c>
    </row>
    <row r="48" spans="1:5" x14ac:dyDescent="0.25">
      <c r="A48" s="20" t="s">
        <v>1</v>
      </c>
      <c r="B48" s="19">
        <v>34301</v>
      </c>
      <c r="C48" s="19">
        <v>35042</v>
      </c>
      <c r="D48" s="18">
        <f>C48/B48-1</f>
        <v>2.1602868721028567E-2</v>
      </c>
      <c r="E48" s="17">
        <f>C48-B48</f>
        <v>741</v>
      </c>
    </row>
    <row r="49" spans="1:5" x14ac:dyDescent="0.25">
      <c r="A49" s="20" t="s">
        <v>5</v>
      </c>
      <c r="B49" s="19">
        <v>772</v>
      </c>
      <c r="C49" s="19">
        <v>1515</v>
      </c>
      <c r="D49" s="18">
        <f>C49/B49-1</f>
        <v>0.96243523316062185</v>
      </c>
      <c r="E49" s="17">
        <f>C49-B49</f>
        <v>743</v>
      </c>
    </row>
    <row r="50" spans="1:5" x14ac:dyDescent="0.25">
      <c r="B50" s="16"/>
      <c r="C50" s="16"/>
      <c r="D50" s="15"/>
      <c r="E50" s="14"/>
    </row>
    <row r="51" spans="1:5" x14ac:dyDescent="0.25">
      <c r="A51" s="13" t="s">
        <v>4</v>
      </c>
      <c r="B51" s="12">
        <v>179070</v>
      </c>
      <c r="C51" s="12">
        <v>168906</v>
      </c>
      <c r="D51" s="11">
        <f>C51/B51-1</f>
        <v>-5.6759926285810058E-2</v>
      </c>
      <c r="E51" s="10">
        <f>C51-B51</f>
        <v>-10164</v>
      </c>
    </row>
    <row r="52" spans="1:5" x14ac:dyDescent="0.25">
      <c r="A52" s="9" t="s">
        <v>3</v>
      </c>
      <c r="B52" s="8">
        <v>14438</v>
      </c>
      <c r="C52" s="8">
        <v>15350</v>
      </c>
      <c r="D52" s="7">
        <f>C52/B52-1</f>
        <v>6.3166643579443127E-2</v>
      </c>
      <c r="E52" s="6">
        <f>C52-B52</f>
        <v>912</v>
      </c>
    </row>
    <row r="53" spans="1:5" x14ac:dyDescent="0.25">
      <c r="A53" s="5" t="s">
        <v>2</v>
      </c>
      <c r="B53" s="8">
        <v>20682</v>
      </c>
      <c r="C53" s="8">
        <v>21528</v>
      </c>
      <c r="D53" s="7">
        <f>C53/B53-1</f>
        <v>4.0905134899912987E-2</v>
      </c>
      <c r="E53" s="6">
        <f>C53-B53</f>
        <v>846</v>
      </c>
    </row>
    <row r="54" spans="1:5" x14ac:dyDescent="0.25">
      <c r="A54" s="9" t="s">
        <v>1</v>
      </c>
      <c r="B54" s="8">
        <v>29073</v>
      </c>
      <c r="C54" s="8">
        <v>27787</v>
      </c>
      <c r="D54" s="7">
        <f>C54/B54-1</f>
        <v>-4.4233481236886418E-2</v>
      </c>
      <c r="E54" s="6">
        <f>C54-B54</f>
        <v>-1286</v>
      </c>
    </row>
    <row r="55" spans="1:5" ht="15.75" thickBot="1" x14ac:dyDescent="0.3">
      <c r="A55" s="5" t="s">
        <v>0</v>
      </c>
      <c r="B55" s="4">
        <v>3055</v>
      </c>
      <c r="C55" s="4">
        <v>3315</v>
      </c>
      <c r="D55" s="3">
        <f>C55/B55-1</f>
        <v>8.5106382978723305E-2</v>
      </c>
      <c r="E55" s="2">
        <f>C55-B55</f>
        <v>260</v>
      </c>
    </row>
    <row r="57" spans="1:5" x14ac:dyDescent="0.25">
      <c r="A57" t="s">
        <v>32</v>
      </c>
    </row>
  </sheetData>
  <mergeCells count="4">
    <mergeCell ref="G3:J12"/>
    <mergeCell ref="G15:J21"/>
    <mergeCell ref="G23:H23"/>
    <mergeCell ref="G24:J30"/>
  </mergeCells>
  <pageMargins left="0.7" right="0.7" top="0.78740157499999996" bottom="0.78740157499999996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 Übersicht Departemente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HAW03</cp:lastModifiedBy>
  <dcterms:created xsi:type="dcterms:W3CDTF">2021-10-26T07:34:53Z</dcterms:created>
  <dcterms:modified xsi:type="dcterms:W3CDTF">2021-11-03T09:02:52Z</dcterms:modified>
</cp:coreProperties>
</file>