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_1 Verband\09_Politik\Andrin\Daten und Unterlagen\lokale und kommunale Themen\"/>
    </mc:Choice>
  </mc:AlternateContent>
  <xr:revisionPtr revIDLastSave="0" documentId="13_ncr:1_{9ACB51CC-77A7-4CF4-8C45-AA2B9B6F146B}" xr6:coauthVersionLast="47" xr6:coauthVersionMax="47" xr10:uidLastSave="{00000000-0000-0000-0000-000000000000}"/>
  <bookViews>
    <workbookView xWindow="-120" yWindow="-120" windowWidth="29040" windowHeight="15720" xr2:uid="{0E72ECA8-7787-4F49-9C12-9E57BD0FEDB2}"/>
  </bookViews>
  <sheets>
    <sheet name="Budget Übersicht Departemente" sheetId="1" r:id="rId1"/>
    <sheet name="Darstellung Wachstum" sheetId="2" r:id="rId2"/>
  </sheets>
  <definedNames>
    <definedName name="_xlnm.Print_Area" localSheetId="0">'Budget Übersicht Departemente'!$A$1:$X$58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9" i="1" l="1"/>
  <c r="R10" i="1"/>
  <c r="R11" i="1"/>
  <c r="R12" i="1"/>
  <c r="R13" i="1"/>
  <c r="R15" i="1"/>
  <c r="R16" i="1"/>
  <c r="R17" i="1"/>
  <c r="R18" i="1"/>
  <c r="R19" i="1"/>
  <c r="R20" i="1"/>
  <c r="R22" i="1"/>
  <c r="R23" i="1"/>
  <c r="R24" i="1"/>
  <c r="R25" i="1"/>
  <c r="R26" i="1"/>
  <c r="R28" i="1"/>
  <c r="R29" i="1"/>
  <c r="R30" i="1"/>
  <c r="R31" i="1"/>
  <c r="R32" i="1"/>
  <c r="R34" i="1"/>
  <c r="R35" i="1"/>
  <c r="R36" i="1"/>
  <c r="R37" i="1"/>
  <c r="R38" i="1"/>
  <c r="R39" i="1"/>
  <c r="R41" i="1"/>
  <c r="R42" i="1"/>
  <c r="R43" i="1"/>
  <c r="R44" i="1"/>
  <c r="R45" i="1"/>
  <c r="R47" i="1"/>
  <c r="R48" i="1"/>
  <c r="R49" i="1"/>
  <c r="R50" i="1"/>
  <c r="R52" i="1"/>
  <c r="R53" i="1"/>
  <c r="R54" i="1"/>
  <c r="R55" i="1"/>
  <c r="R56" i="1"/>
  <c r="Q10" i="1"/>
  <c r="Q11" i="1"/>
  <c r="Q12" i="1"/>
  <c r="Q13" i="1"/>
  <c r="Q15" i="1"/>
  <c r="Q16" i="1"/>
  <c r="Q17" i="1"/>
  <c r="Q18" i="1"/>
  <c r="Q19" i="1"/>
  <c r="Q20" i="1"/>
  <c r="Q22" i="1"/>
  <c r="Q23" i="1"/>
  <c r="Q24" i="1"/>
  <c r="Q25" i="1"/>
  <c r="Q26" i="1"/>
  <c r="Q28" i="1"/>
  <c r="Q29" i="1"/>
  <c r="Q30" i="1"/>
  <c r="Q31" i="1"/>
  <c r="Q32" i="1"/>
  <c r="Q34" i="1"/>
  <c r="Q35" i="1"/>
  <c r="Q36" i="1"/>
  <c r="Q37" i="1"/>
  <c r="Q38" i="1"/>
  <c r="Q39" i="1"/>
  <c r="Q41" i="1"/>
  <c r="Q42" i="1"/>
  <c r="Q43" i="1"/>
  <c r="Q44" i="1"/>
  <c r="Q45" i="1"/>
  <c r="Q47" i="1"/>
  <c r="Q48" i="1"/>
  <c r="Q49" i="1"/>
  <c r="Q50" i="1"/>
  <c r="Q52" i="1"/>
  <c r="Q53" i="1"/>
  <c r="Q54" i="1"/>
  <c r="Q55" i="1"/>
  <c r="Q56" i="1"/>
  <c r="Q9" i="1"/>
  <c r="O9" i="1"/>
  <c r="P10" i="1"/>
  <c r="P11" i="1"/>
  <c r="P12" i="1"/>
  <c r="P13" i="1"/>
  <c r="P36" i="1"/>
  <c r="N34" i="1"/>
  <c r="N10" i="1"/>
  <c r="N11" i="1"/>
  <c r="N12" i="1"/>
  <c r="N13" i="1"/>
  <c r="P56" i="1"/>
  <c r="O56" i="1"/>
  <c r="P55" i="1"/>
  <c r="O55" i="1"/>
  <c r="P54" i="1"/>
  <c r="O54" i="1"/>
  <c r="P53" i="1"/>
  <c r="O53" i="1"/>
  <c r="P52" i="1"/>
  <c r="O52" i="1"/>
  <c r="P50" i="1"/>
  <c r="O50" i="1"/>
  <c r="P49" i="1"/>
  <c r="O49" i="1"/>
  <c r="P48" i="1"/>
  <c r="O48" i="1"/>
  <c r="P47" i="1"/>
  <c r="O47" i="1"/>
  <c r="P45" i="1"/>
  <c r="O45" i="1"/>
  <c r="P44" i="1"/>
  <c r="O44" i="1"/>
  <c r="P43" i="1"/>
  <c r="O43" i="1"/>
  <c r="P42" i="1"/>
  <c r="O42" i="1"/>
  <c r="P41" i="1"/>
  <c r="O41" i="1"/>
  <c r="P39" i="1"/>
  <c r="O39" i="1"/>
  <c r="P38" i="1"/>
  <c r="O38" i="1"/>
  <c r="P37" i="1"/>
  <c r="O37" i="1"/>
  <c r="O36" i="1"/>
  <c r="P35" i="1"/>
  <c r="O35" i="1"/>
  <c r="P34" i="1"/>
  <c r="O34" i="1"/>
  <c r="P32" i="1"/>
  <c r="O32" i="1"/>
  <c r="P31" i="1"/>
  <c r="O31" i="1"/>
  <c r="P30" i="1"/>
  <c r="O30" i="1"/>
  <c r="P29" i="1"/>
  <c r="O29" i="1"/>
  <c r="P28" i="1"/>
  <c r="O28" i="1"/>
  <c r="P26" i="1"/>
  <c r="O26" i="1"/>
  <c r="P25" i="1"/>
  <c r="O25" i="1"/>
  <c r="P24" i="1"/>
  <c r="O24" i="1"/>
  <c r="P23" i="1"/>
  <c r="O23" i="1"/>
  <c r="P22" i="1"/>
  <c r="O22" i="1"/>
  <c r="P20" i="1"/>
  <c r="O20" i="1"/>
  <c r="P19" i="1"/>
  <c r="O19" i="1"/>
  <c r="P18" i="1"/>
  <c r="O18" i="1"/>
  <c r="P17" i="1"/>
  <c r="O17" i="1"/>
  <c r="P16" i="1"/>
  <c r="O16" i="1"/>
  <c r="P15" i="1"/>
  <c r="O15" i="1"/>
  <c r="O13" i="1"/>
  <c r="O12" i="1"/>
  <c r="O11" i="1"/>
  <c r="O10" i="1"/>
  <c r="P9" i="1"/>
  <c r="N56" i="1" l="1"/>
  <c r="N53" i="1"/>
  <c r="N54" i="1"/>
  <c r="N55" i="1"/>
  <c r="N52" i="1"/>
  <c r="N48" i="1"/>
  <c r="N49" i="1"/>
  <c r="N50" i="1"/>
  <c r="N47" i="1"/>
  <c r="N42" i="1"/>
  <c r="N43" i="1"/>
  <c r="N44" i="1"/>
  <c r="N45" i="1"/>
  <c r="N41" i="1"/>
  <c r="N35" i="1"/>
  <c r="N36" i="1"/>
  <c r="N37" i="1"/>
  <c r="N38" i="1"/>
  <c r="N39" i="1"/>
  <c r="N29" i="1"/>
  <c r="N30" i="1"/>
  <c r="N31" i="1"/>
  <c r="N32" i="1"/>
  <c r="N28" i="1"/>
  <c r="N23" i="1"/>
  <c r="N24" i="1"/>
  <c r="N25" i="1"/>
  <c r="N26" i="1"/>
  <c r="N22" i="1"/>
  <c r="N16" i="1"/>
  <c r="N17" i="1"/>
  <c r="N18" i="1"/>
  <c r="N19" i="1"/>
  <c r="N20" i="1"/>
  <c r="N15" i="1"/>
  <c r="N9" i="1"/>
  <c r="M56" i="1"/>
  <c r="L56" i="1"/>
  <c r="M53" i="1"/>
  <c r="M54" i="1"/>
  <c r="M55" i="1"/>
  <c r="M52" i="1"/>
  <c r="M48" i="1"/>
  <c r="M49" i="1"/>
  <c r="M50" i="1"/>
  <c r="M47" i="1"/>
  <c r="M42" i="1"/>
  <c r="M43" i="1"/>
  <c r="M44" i="1"/>
  <c r="M45" i="1"/>
  <c r="M41" i="1"/>
  <c r="M35" i="1"/>
  <c r="M36" i="1"/>
  <c r="M37" i="1"/>
  <c r="M38" i="1"/>
  <c r="M39" i="1"/>
  <c r="M34" i="1"/>
  <c r="M29" i="1"/>
  <c r="M30" i="1"/>
  <c r="M31" i="1"/>
  <c r="M32" i="1"/>
  <c r="M28" i="1"/>
  <c r="M23" i="1"/>
  <c r="M24" i="1"/>
  <c r="M25" i="1"/>
  <c r="M26" i="1"/>
  <c r="M22" i="1"/>
  <c r="M16" i="1"/>
  <c r="M17" i="1"/>
  <c r="M18" i="1"/>
  <c r="M19" i="1"/>
  <c r="M20" i="1"/>
  <c r="M15" i="1"/>
  <c r="M10" i="1"/>
  <c r="M11" i="1"/>
  <c r="M12" i="1"/>
  <c r="M13" i="1"/>
  <c r="M9" i="1"/>
  <c r="K9" i="1"/>
  <c r="K10" i="1"/>
  <c r="K11" i="1"/>
  <c r="K12" i="1"/>
  <c r="K13" i="1"/>
  <c r="K15" i="1"/>
  <c r="L9" i="1" l="1"/>
  <c r="L10" i="1"/>
  <c r="L11" i="1"/>
  <c r="L12" i="1"/>
  <c r="L13" i="1"/>
  <c r="L15" i="1"/>
  <c r="K16" i="1"/>
  <c r="L16" i="1"/>
  <c r="K17" i="1"/>
  <c r="L17" i="1"/>
  <c r="K18" i="1"/>
  <c r="L18" i="1"/>
  <c r="K19" i="1"/>
  <c r="L19" i="1"/>
  <c r="K20" i="1"/>
  <c r="L20" i="1"/>
  <c r="K22" i="1"/>
  <c r="L22" i="1"/>
  <c r="K23" i="1"/>
  <c r="L23" i="1"/>
  <c r="K24" i="1"/>
  <c r="L24" i="1"/>
  <c r="K25" i="1"/>
  <c r="L25" i="1"/>
  <c r="K26" i="1"/>
  <c r="L26" i="1"/>
  <c r="K28" i="1"/>
  <c r="L28" i="1"/>
  <c r="K29" i="1"/>
  <c r="L29" i="1"/>
  <c r="K30" i="1"/>
  <c r="L30" i="1"/>
  <c r="K31" i="1"/>
  <c r="L31" i="1"/>
  <c r="K32" i="1"/>
  <c r="L32" i="1"/>
  <c r="K34" i="1"/>
  <c r="L34" i="1"/>
  <c r="K35" i="1"/>
  <c r="L35" i="1"/>
  <c r="K36" i="1"/>
  <c r="L36" i="1"/>
  <c r="K37" i="1"/>
  <c r="L37" i="1"/>
  <c r="K38" i="1"/>
  <c r="L38" i="1"/>
  <c r="K39" i="1"/>
  <c r="L39" i="1"/>
  <c r="K41" i="1"/>
  <c r="L41" i="1"/>
  <c r="K42" i="1"/>
  <c r="L42" i="1"/>
  <c r="L43" i="1"/>
  <c r="K44" i="1"/>
  <c r="L44" i="1"/>
  <c r="K45" i="1"/>
  <c r="L45" i="1"/>
  <c r="K47" i="1"/>
  <c r="L47" i="1"/>
  <c r="K48" i="1"/>
  <c r="L48" i="1"/>
  <c r="K49" i="1"/>
  <c r="L49" i="1"/>
  <c r="K50" i="1"/>
  <c r="L50" i="1"/>
  <c r="K52" i="1"/>
  <c r="L52" i="1"/>
  <c r="K53" i="1"/>
  <c r="L53" i="1"/>
  <c r="K54" i="1"/>
  <c r="L54" i="1"/>
  <c r="K55" i="1"/>
  <c r="L55" i="1"/>
</calcChain>
</file>

<file path=xl/sharedStrings.xml><?xml version="1.0" encoding="utf-8"?>
<sst xmlns="http://schemas.openxmlformats.org/spreadsheetml/2006/main" count="83" uniqueCount="44">
  <si>
    <t>Sachaufwand</t>
  </si>
  <si>
    <t>Löhne</t>
  </si>
  <si>
    <t>Personalaufwand</t>
  </si>
  <si>
    <t>Finanzen</t>
  </si>
  <si>
    <t>Honorare externe Berater &amp; Gutachter</t>
  </si>
  <si>
    <t>Schule und Sport</t>
  </si>
  <si>
    <t>Dienstleistungen Dritter</t>
  </si>
  <si>
    <t>Behörden und Stadtkanzlei</t>
  </si>
  <si>
    <t>Betriebs &amp; Verbrauchsmaterial</t>
  </si>
  <si>
    <t>Technische Betriebe</t>
  </si>
  <si>
    <t>Honorar ext. Berater / Gutachter</t>
  </si>
  <si>
    <t>Dienstleistung Dritter</t>
  </si>
  <si>
    <t>Soziales</t>
  </si>
  <si>
    <t>Sicherheit und Umwelt</t>
  </si>
  <si>
    <t>Honorare externer Berater</t>
  </si>
  <si>
    <t>Beobachtung 2</t>
  </si>
  <si>
    <t>Bau</t>
  </si>
  <si>
    <t>Personalwerbung</t>
  </si>
  <si>
    <t>Kulturelles und Dienste</t>
  </si>
  <si>
    <t>Beobachtung 1</t>
  </si>
  <si>
    <t>Wachstum Absolut</t>
  </si>
  <si>
    <t>Wachstum in %</t>
  </si>
  <si>
    <t>Budget 2022</t>
  </si>
  <si>
    <t>Budget 2021</t>
  </si>
  <si>
    <t>Departmente (in tausend CHF)</t>
  </si>
  <si>
    <t>Bereinigter Aufwand (ohne interne Verrechnung)</t>
  </si>
  <si>
    <t>Alle Zahlen in tausend</t>
  </si>
  <si>
    <t>Personal und Sachaufwand der Departemente</t>
  </si>
  <si>
    <t>Guideline</t>
  </si>
  <si>
    <t>Budget 2023</t>
  </si>
  <si>
    <t>Honorare ext. Berater, Gutachter</t>
  </si>
  <si>
    <t>Rechnung 2021</t>
  </si>
  <si>
    <t>Wachstum Budget 23</t>
  </si>
  <si>
    <t>Budget 2024</t>
  </si>
  <si>
    <t>Aufgeführt sind die ausgewiesenen Aufwände in Departementen der Stadt. Zu sehen sind die Personal- und Sachaufwände. Darunter sind einzelne Aufwandsposten, die auffallend grosse Veränderungen zwischen Budget 2022 und Budget 2023 verzeichnen. Die Tabelle wurde mit den Zahlen des Budgets 2024 ergänzt.</t>
  </si>
  <si>
    <t xml:space="preserve">Der Personalaufwand  nimmt bei der Mehrheit der Departemente massiv zu. Durchschnittlich wächst der Posten um ca. 4% - das entsprich einer totalen (absoluten) Zunahme ca. 22 Millionen Franken. </t>
  </si>
  <si>
    <t>Das Konto "Honorar externe Berater / Guachter" nimmt in den Departementen Bau, Sozialen &amp; Schule und Sport massiv zu. Durchschnittlich wächst der Posten um ca.38% - das entsprich einer totalen (absoluten) Zunahme von fast 3 Millionen Franken.</t>
  </si>
  <si>
    <t>Wachstum Budget 24</t>
  </si>
  <si>
    <t>Auswertung</t>
  </si>
  <si>
    <t>Arbeitsstand 24.10.23</t>
  </si>
  <si>
    <t>Rechnung 2022</t>
  </si>
  <si>
    <t xml:space="preserve"> Dienstleistungen Dritter</t>
  </si>
  <si>
    <t>Rechnung 2023</t>
  </si>
  <si>
    <t>Budget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</si>
</sst>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 (Textkörper)"/>
    </font>
    <font>
      <sz val="8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28">
    <xf numFmtId="0" fontId="0" fillId="0" borderId="0" xfId="0"/>
    <xf numFmtId="0" fontId="0" fillId="0" borderId="0" xfId="0" applyAlignment="1">
      <alignment vertical="center"/>
    </xf>
    <xf numFmtId="1" fontId="0" fillId="2" borderId="1" xfId="0" applyNumberFormat="1" applyFill="1" applyBorder="1" applyAlignment="1">
      <alignment vertical="center"/>
    </xf>
    <xf numFmtId="164" fontId="0" fillId="2" borderId="1" xfId="1" applyNumberFormat="1" applyFont="1" applyFill="1" applyBorder="1"/>
    <xf numFmtId="1" fontId="0" fillId="2" borderId="1" xfId="0" applyNumberFormat="1" applyFill="1" applyBorder="1"/>
    <xf numFmtId="0" fontId="0" fillId="2" borderId="0" xfId="0" applyFill="1" applyAlignment="1">
      <alignment horizontal="left" indent="1"/>
    </xf>
    <xf numFmtId="1" fontId="0" fillId="2" borderId="2" xfId="0" applyNumberFormat="1" applyFill="1" applyBorder="1" applyAlignment="1">
      <alignment vertical="center"/>
    </xf>
    <xf numFmtId="164" fontId="0" fillId="2" borderId="2" xfId="1" applyNumberFormat="1" applyFont="1" applyFill="1" applyBorder="1"/>
    <xf numFmtId="1" fontId="0" fillId="2" borderId="2" xfId="0" applyNumberFormat="1" applyFill="1" applyBorder="1"/>
    <xf numFmtId="0" fontId="0" fillId="2" borderId="0" xfId="0" applyFill="1" applyAlignment="1">
      <alignment horizontal="left"/>
    </xf>
    <xf numFmtId="1" fontId="3" fillId="2" borderId="2" xfId="0" applyNumberFormat="1" applyFont="1" applyFill="1" applyBorder="1" applyAlignment="1">
      <alignment vertical="center"/>
    </xf>
    <xf numFmtId="164" fontId="3" fillId="2" borderId="2" xfId="1" applyNumberFormat="1" applyFont="1" applyFill="1" applyBorder="1"/>
    <xf numFmtId="1" fontId="3" fillId="2" borderId="2" xfId="0" applyNumberFormat="1" applyFont="1" applyFill="1" applyBorder="1"/>
    <xf numFmtId="0" fontId="3" fillId="2" borderId="0" xfId="0" applyFont="1" applyFill="1" applyAlignment="1">
      <alignment horizontal="left"/>
    </xf>
    <xf numFmtId="1" fontId="0" fillId="0" borderId="2" xfId="0" applyNumberFormat="1" applyBorder="1" applyAlignment="1">
      <alignment vertical="center"/>
    </xf>
    <xf numFmtId="164" fontId="0" fillId="0" borderId="2" xfId="1" applyNumberFormat="1" applyFont="1" applyBorder="1"/>
    <xf numFmtId="1" fontId="0" fillId="0" borderId="2" xfId="0" applyNumberFormat="1" applyBorder="1"/>
    <xf numFmtId="1" fontId="0" fillId="3" borderId="2" xfId="0" applyNumberFormat="1" applyFill="1" applyBorder="1" applyAlignment="1">
      <alignment vertical="center"/>
    </xf>
    <xf numFmtId="164" fontId="0" fillId="3" borderId="2" xfId="1" applyNumberFormat="1" applyFont="1" applyFill="1" applyBorder="1"/>
    <xf numFmtId="1" fontId="0" fillId="3" borderId="2" xfId="0" applyNumberFormat="1" applyFill="1" applyBorder="1"/>
    <xf numFmtId="0" fontId="0" fillId="3" borderId="0" xfId="0" applyFill="1"/>
    <xf numFmtId="1" fontId="3" fillId="3" borderId="2" xfId="0" applyNumberFormat="1" applyFont="1" applyFill="1" applyBorder="1" applyAlignment="1">
      <alignment vertical="center"/>
    </xf>
    <xf numFmtId="164" fontId="3" fillId="3" borderId="2" xfId="1" applyNumberFormat="1" applyFont="1" applyFill="1" applyBorder="1"/>
    <xf numFmtId="1" fontId="3" fillId="3" borderId="2" xfId="0" applyNumberFormat="1" applyFont="1" applyFill="1" applyBorder="1"/>
    <xf numFmtId="0" fontId="3" fillId="3" borderId="0" xfId="0" applyFont="1" applyFill="1"/>
    <xf numFmtId="0" fontId="0" fillId="0" borderId="0" xfId="0" applyAlignment="1">
      <alignment horizontal="left" indent="2"/>
    </xf>
    <xf numFmtId="1" fontId="0" fillId="4" borderId="2" xfId="0" applyNumberFormat="1" applyFill="1" applyBorder="1" applyAlignment="1">
      <alignment vertical="center"/>
    </xf>
    <xf numFmtId="164" fontId="0" fillId="4" borderId="2" xfId="1" applyNumberFormat="1" applyFont="1" applyFill="1" applyBorder="1"/>
    <xf numFmtId="1" fontId="0" fillId="4" borderId="2" xfId="0" applyNumberFormat="1" applyFill="1" applyBorder="1"/>
    <xf numFmtId="0" fontId="0" fillId="4" borderId="0" xfId="0" applyFill="1"/>
    <xf numFmtId="0" fontId="0" fillId="4" borderId="0" xfId="0" applyFill="1" applyAlignment="1">
      <alignment horizontal="left" indent="1"/>
    </xf>
    <xf numFmtId="1" fontId="3" fillId="4" borderId="2" xfId="0" applyNumberFormat="1" applyFont="1" applyFill="1" applyBorder="1" applyAlignment="1">
      <alignment vertical="center"/>
    </xf>
    <xf numFmtId="164" fontId="3" fillId="4" borderId="2" xfId="1" applyNumberFormat="1" applyFont="1" applyFill="1" applyBorder="1"/>
    <xf numFmtId="1" fontId="3" fillId="4" borderId="2" xfId="0" applyNumberFormat="1" applyFont="1" applyFill="1" applyBorder="1"/>
    <xf numFmtId="0" fontId="3" fillId="4" borderId="0" xfId="0" applyFont="1" applyFill="1"/>
    <xf numFmtId="1" fontId="0" fillId="5" borderId="2" xfId="0" applyNumberFormat="1" applyFill="1" applyBorder="1" applyAlignment="1">
      <alignment vertical="center"/>
    </xf>
    <xf numFmtId="164" fontId="0" fillId="5" borderId="2" xfId="1" applyNumberFormat="1" applyFont="1" applyFill="1" applyBorder="1"/>
    <xf numFmtId="1" fontId="0" fillId="5" borderId="2" xfId="0" applyNumberFormat="1" applyFill="1" applyBorder="1"/>
    <xf numFmtId="0" fontId="0" fillId="5" borderId="0" xfId="0" applyFill="1" applyAlignment="1">
      <alignment horizontal="left" indent="2"/>
    </xf>
    <xf numFmtId="0" fontId="0" fillId="5" borderId="0" xfId="0" applyFill="1"/>
    <xf numFmtId="164" fontId="2" fillId="5" borderId="2" xfId="1" applyNumberFormat="1" applyFont="1" applyFill="1" applyBorder="1"/>
    <xf numFmtId="0" fontId="0" fillId="5" borderId="0" xfId="0" applyFill="1" applyAlignment="1">
      <alignment horizontal="left" indent="1"/>
    </xf>
    <xf numFmtId="1" fontId="3" fillId="5" borderId="2" xfId="0" applyNumberFormat="1" applyFont="1" applyFill="1" applyBorder="1" applyAlignment="1">
      <alignment vertical="center"/>
    </xf>
    <xf numFmtId="164" fontId="3" fillId="5" borderId="2" xfId="1" applyNumberFormat="1" applyFont="1" applyFill="1" applyBorder="1"/>
    <xf numFmtId="1" fontId="3" fillId="5" borderId="2" xfId="0" applyNumberFormat="1" applyFont="1" applyFill="1" applyBorder="1"/>
    <xf numFmtId="0" fontId="3" fillId="5" borderId="0" xfId="0" applyFont="1" applyFill="1"/>
    <xf numFmtId="1" fontId="0" fillId="6" borderId="2" xfId="0" applyNumberFormat="1" applyFill="1" applyBorder="1" applyAlignment="1">
      <alignment vertical="center"/>
    </xf>
    <xf numFmtId="164" fontId="0" fillId="6" borderId="2" xfId="1" applyNumberFormat="1" applyFont="1" applyFill="1" applyBorder="1"/>
    <xf numFmtId="1" fontId="0" fillId="6" borderId="2" xfId="0" applyNumberFormat="1" applyFill="1" applyBorder="1"/>
    <xf numFmtId="0" fontId="0" fillId="6" borderId="0" xfId="0" applyFill="1" applyAlignment="1">
      <alignment horizontal="left" indent="1"/>
    </xf>
    <xf numFmtId="0" fontId="0" fillId="6" borderId="0" xfId="0" applyFill="1"/>
    <xf numFmtId="1" fontId="3" fillId="6" borderId="2" xfId="0" applyNumberFormat="1" applyFont="1" applyFill="1" applyBorder="1" applyAlignment="1">
      <alignment vertical="center"/>
    </xf>
    <xf numFmtId="164" fontId="3" fillId="6" borderId="2" xfId="1" applyNumberFormat="1" applyFont="1" applyFill="1" applyBorder="1"/>
    <xf numFmtId="1" fontId="3" fillId="6" borderId="2" xfId="0" applyNumberFormat="1" applyFont="1" applyFill="1" applyBorder="1"/>
    <xf numFmtId="0" fontId="3" fillId="6" borderId="0" xfId="0" applyFont="1" applyFill="1"/>
    <xf numFmtId="1" fontId="0" fillId="7" borderId="2" xfId="0" applyNumberFormat="1" applyFill="1" applyBorder="1" applyAlignment="1">
      <alignment vertical="center"/>
    </xf>
    <xf numFmtId="164" fontId="0" fillId="7" borderId="2" xfId="1" applyNumberFormat="1" applyFont="1" applyFill="1" applyBorder="1"/>
    <xf numFmtId="1" fontId="0" fillId="7" borderId="2" xfId="0" applyNumberFormat="1" applyFill="1" applyBorder="1"/>
    <xf numFmtId="0" fontId="0" fillId="7" borderId="0" xfId="0" applyFill="1" applyAlignment="1">
      <alignment horizontal="left" indent="1"/>
    </xf>
    <xf numFmtId="0" fontId="0" fillId="7" borderId="0" xfId="0" applyFill="1"/>
    <xf numFmtId="1" fontId="3" fillId="7" borderId="2" xfId="0" applyNumberFormat="1" applyFont="1" applyFill="1" applyBorder="1" applyAlignment="1">
      <alignment vertical="center"/>
    </xf>
    <xf numFmtId="164" fontId="3" fillId="7" borderId="2" xfId="1" applyNumberFormat="1" applyFont="1" applyFill="1" applyBorder="1"/>
    <xf numFmtId="1" fontId="3" fillId="7" borderId="2" xfId="0" applyNumberFormat="1" applyFont="1" applyFill="1" applyBorder="1"/>
    <xf numFmtId="0" fontId="3" fillId="7" borderId="0" xfId="0" applyFont="1" applyFill="1"/>
    <xf numFmtId="1" fontId="0" fillId="8" borderId="2" xfId="0" applyNumberFormat="1" applyFill="1" applyBorder="1" applyAlignment="1">
      <alignment vertical="center"/>
    </xf>
    <xf numFmtId="164" fontId="0" fillId="8" borderId="2" xfId="1" applyNumberFormat="1" applyFont="1" applyFill="1" applyBorder="1"/>
    <xf numFmtId="1" fontId="0" fillId="8" borderId="2" xfId="0" applyNumberFormat="1" applyFill="1" applyBorder="1"/>
    <xf numFmtId="0" fontId="0" fillId="8" borderId="0" xfId="0" applyFill="1" applyAlignment="1">
      <alignment horizontal="left" indent="1"/>
    </xf>
    <xf numFmtId="0" fontId="0" fillId="8" borderId="0" xfId="0" applyFill="1"/>
    <xf numFmtId="0" fontId="4" fillId="0" borderId="0" xfId="0" applyFont="1" applyAlignment="1">
      <alignment vertical="top" wrapText="1"/>
    </xf>
    <xf numFmtId="1" fontId="3" fillId="8" borderId="2" xfId="0" applyNumberFormat="1" applyFont="1" applyFill="1" applyBorder="1" applyAlignment="1">
      <alignment vertical="center"/>
    </xf>
    <xf numFmtId="164" fontId="3" fillId="8" borderId="2" xfId="1" applyNumberFormat="1" applyFont="1" applyFill="1" applyBorder="1"/>
    <xf numFmtId="1" fontId="3" fillId="8" borderId="2" xfId="0" applyNumberFormat="1" applyFont="1" applyFill="1" applyBorder="1"/>
    <xf numFmtId="0" fontId="3" fillId="8" borderId="0" xfId="0" applyFont="1" applyFill="1"/>
    <xf numFmtId="1" fontId="0" fillId="9" borderId="2" xfId="0" applyNumberFormat="1" applyFill="1" applyBorder="1" applyAlignment="1">
      <alignment vertical="center"/>
    </xf>
    <xf numFmtId="164" fontId="0" fillId="9" borderId="2" xfId="1" applyNumberFormat="1" applyFont="1" applyFill="1" applyBorder="1"/>
    <xf numFmtId="1" fontId="0" fillId="9" borderId="2" xfId="0" applyNumberFormat="1" applyFill="1" applyBorder="1"/>
    <xf numFmtId="0" fontId="0" fillId="9" borderId="0" xfId="0" applyFill="1" applyAlignment="1">
      <alignment horizontal="left" indent="1"/>
    </xf>
    <xf numFmtId="0" fontId="0" fillId="9" borderId="0" xfId="0" applyFill="1" applyAlignment="1">
      <alignment horizontal="left"/>
    </xf>
    <xf numFmtId="0" fontId="0" fillId="9" borderId="0" xfId="0" applyFill="1"/>
    <xf numFmtId="1" fontId="3" fillId="9" borderId="2" xfId="0" applyNumberFormat="1" applyFont="1" applyFill="1" applyBorder="1" applyAlignment="1">
      <alignment vertical="center"/>
    </xf>
    <xf numFmtId="164" fontId="3" fillId="9" borderId="2" xfId="1" applyNumberFormat="1" applyFont="1" applyFill="1" applyBorder="1"/>
    <xf numFmtId="1" fontId="3" fillId="9" borderId="2" xfId="0" applyNumberFormat="1" applyFont="1" applyFill="1" applyBorder="1"/>
    <xf numFmtId="0" fontId="3" fillId="9" borderId="0" xfId="0" applyFont="1" applyFill="1"/>
    <xf numFmtId="0" fontId="5" fillId="0" borderId="0" xfId="0" applyFont="1"/>
    <xf numFmtId="0" fontId="6" fillId="0" borderId="0" xfId="0" applyFont="1"/>
    <xf numFmtId="1" fontId="0" fillId="0" borderId="0" xfId="0" applyNumberFormat="1"/>
    <xf numFmtId="0" fontId="0" fillId="10" borderId="11" xfId="0" applyFill="1" applyBorder="1"/>
    <xf numFmtId="0" fontId="7" fillId="0" borderId="0" xfId="0" applyFont="1"/>
    <xf numFmtId="0" fontId="0" fillId="0" borderId="0" xfId="0" applyAlignment="1">
      <alignment vertical="top" wrapText="1"/>
    </xf>
    <xf numFmtId="164" fontId="2" fillId="9" borderId="2" xfId="1" applyNumberFormat="1" applyFont="1" applyFill="1" applyBorder="1"/>
    <xf numFmtId="164" fontId="2" fillId="0" borderId="2" xfId="1" applyNumberFormat="1" applyFont="1" applyBorder="1"/>
    <xf numFmtId="164" fontId="2" fillId="8" borderId="2" xfId="1" applyNumberFormat="1" applyFont="1" applyFill="1" applyBorder="1"/>
    <xf numFmtId="164" fontId="2" fillId="7" borderId="2" xfId="1" applyNumberFormat="1" applyFont="1" applyFill="1" applyBorder="1"/>
    <xf numFmtId="164" fontId="2" fillId="6" borderId="2" xfId="1" applyNumberFormat="1" applyFont="1" applyFill="1" applyBorder="1"/>
    <xf numFmtId="164" fontId="2" fillId="4" borderId="2" xfId="1" applyNumberFormat="1" applyFont="1" applyFill="1" applyBorder="1"/>
    <xf numFmtId="164" fontId="2" fillId="3" borderId="2" xfId="1" applyNumberFormat="1" applyFont="1" applyFill="1" applyBorder="1"/>
    <xf numFmtId="164" fontId="2" fillId="2" borderId="2" xfId="1" applyNumberFormat="1" applyFont="1" applyFill="1" applyBorder="1"/>
    <xf numFmtId="0" fontId="0" fillId="0" borderId="12" xfId="0" applyBorder="1"/>
    <xf numFmtId="164" fontId="2" fillId="2" borderId="1" xfId="1" applyNumberFormat="1" applyFont="1" applyFill="1" applyBorder="1"/>
    <xf numFmtId="0" fontId="3" fillId="0" borderId="11" xfId="0" applyFont="1" applyBorder="1"/>
    <xf numFmtId="1" fontId="3" fillId="0" borderId="11" xfId="0" applyNumberFormat="1" applyFont="1" applyBorder="1"/>
    <xf numFmtId="1" fontId="3" fillId="2" borderId="11" xfId="0" applyNumberFormat="1" applyFont="1" applyFill="1" applyBorder="1"/>
    <xf numFmtId="0" fontId="3" fillId="0" borderId="11" xfId="0" applyFont="1" applyBorder="1" applyAlignment="1">
      <alignment vertical="center"/>
    </xf>
    <xf numFmtId="0" fontId="10" fillId="11" borderId="0" xfId="0" applyFont="1" applyFill="1" applyAlignment="1">
      <alignment horizontal="center"/>
    </xf>
    <xf numFmtId="0" fontId="1" fillId="0" borderId="10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11" borderId="0" xfId="0" applyFont="1" applyFill="1" applyAlignment="1">
      <alignment horizontal="center"/>
    </xf>
    <xf numFmtId="0" fontId="1" fillId="0" borderId="10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9" fontId="3" fillId="9" borderId="0" xfId="1" applyFont="1" applyFill="1" applyBorder="1" applyAlignment="1">
      <alignment vertic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Kostenwachstum der</a:t>
            </a:r>
            <a:r>
              <a:rPr lang="de-DE" baseline="0"/>
              <a:t> Budgets 23 und 24</a:t>
            </a:r>
            <a:endParaRPr lang="de-D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'Darstellung Wachstum'!$C$5</c:f>
              <c:strCache>
                <c:ptCount val="1"/>
                <c:pt idx="0">
                  <c:v>Wachstum Budget 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'Darstellung Wachstum'!$B$6:$B$13</c:f>
              <c:strCache>
                <c:ptCount val="8"/>
                <c:pt idx="0">
                  <c:v>Kulturelles und Dienste</c:v>
                </c:pt>
                <c:pt idx="1">
                  <c:v>Bau</c:v>
                </c:pt>
                <c:pt idx="2">
                  <c:v>Sicherheit und Umwelt</c:v>
                </c:pt>
                <c:pt idx="3">
                  <c:v>Soziales</c:v>
                </c:pt>
                <c:pt idx="4">
                  <c:v>Technische Betriebe</c:v>
                </c:pt>
                <c:pt idx="5">
                  <c:v>Behörden und Stadtkanzlei</c:v>
                </c:pt>
                <c:pt idx="6">
                  <c:v>Schule und Sport</c:v>
                </c:pt>
                <c:pt idx="7">
                  <c:v>Finanzen</c:v>
                </c:pt>
              </c:strCache>
            </c:strRef>
          </c:cat>
          <c:val>
            <c:numRef>
              <c:f>'Darstellung Wachstum'!$C$6:$C$13</c:f>
              <c:numCache>
                <c:formatCode>0.0%</c:formatCode>
                <c:ptCount val="8"/>
                <c:pt idx="0">
                  <c:v>8.2610146862482914E-3</c:v>
                </c:pt>
                <c:pt idx="1">
                  <c:v>5.1621499851414399E-2</c:v>
                </c:pt>
                <c:pt idx="2">
                  <c:v>6.3523265137211293E-2</c:v>
                </c:pt>
                <c:pt idx="3">
                  <c:v>5.7036540233043054E-2</c:v>
                </c:pt>
                <c:pt idx="4">
                  <c:v>5.8257883746784866E-2</c:v>
                </c:pt>
                <c:pt idx="5">
                  <c:v>-1.1973657952504269E-3</c:v>
                </c:pt>
                <c:pt idx="6">
                  <c:v>3.0744344972270188E-2</c:v>
                </c:pt>
                <c:pt idx="7">
                  <c:v>0.27530697547748462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8F-ED40-AA54-5B21F7D0FCAF}"/>
            </c:ext>
          </c:extLst>
        </c:ser>
        <c:ser>
          <c:idx val="1"/>
          <c:order val="1"/>
          <c:tx>
            <c:strRef>
              <c:f>'Darstellung Wachstum'!$D$5</c:f>
              <c:strCache>
                <c:ptCount val="1"/>
                <c:pt idx="0">
                  <c:v>Wachstum Budget 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'Darstellung Wachstum'!$B$6:$B$13</c:f>
              <c:strCache>
                <c:ptCount val="8"/>
                <c:pt idx="0">
                  <c:v>Kulturelles und Dienste</c:v>
                </c:pt>
                <c:pt idx="1">
                  <c:v>Bau</c:v>
                </c:pt>
                <c:pt idx="2">
                  <c:v>Sicherheit und Umwelt</c:v>
                </c:pt>
                <c:pt idx="3">
                  <c:v>Soziales</c:v>
                </c:pt>
                <c:pt idx="4">
                  <c:v>Technische Betriebe</c:v>
                </c:pt>
                <c:pt idx="5">
                  <c:v>Behörden und Stadtkanzlei</c:v>
                </c:pt>
                <c:pt idx="6">
                  <c:v>Schule und Sport</c:v>
                </c:pt>
                <c:pt idx="7">
                  <c:v>Finanzen</c:v>
                </c:pt>
              </c:strCache>
            </c:strRef>
          </c:cat>
          <c:val>
            <c:numRef>
              <c:f>'Darstellung Wachstum'!$D$6:$D$13</c:f>
              <c:numCache>
                <c:formatCode>0.0%</c:formatCode>
                <c:ptCount val="8"/>
                <c:pt idx="0">
                  <c:v>2.1931639493503186E-2</c:v>
                </c:pt>
                <c:pt idx="1">
                  <c:v>5.7291571712457356E-2</c:v>
                </c:pt>
                <c:pt idx="2">
                  <c:v>2.1109462778764021E-2</c:v>
                </c:pt>
                <c:pt idx="3">
                  <c:v>7.0669851887243285E-2</c:v>
                </c:pt>
                <c:pt idx="4">
                  <c:v>8.3171164745194925E-3</c:v>
                </c:pt>
                <c:pt idx="5">
                  <c:v>3.8961038961038863E-2</c:v>
                </c:pt>
                <c:pt idx="6">
                  <c:v>6.3211456352255224E-2</c:v>
                </c:pt>
                <c:pt idx="7">
                  <c:v>-5.7254406774153166E-2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8F-ED40-AA54-5B21F7D0F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5356607"/>
        <c:axId val="375358239"/>
      </c:barChart>
      <c:catAx>
        <c:axId val="375356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75358239"/>
        <c:crosses val="autoZero"/>
        <c:auto val="1"/>
        <c:lblAlgn val="ctr"/>
        <c:lblOffset val="100"/>
        <c:noMultiLvlLbl val="0"/>
      </c:catAx>
      <c:valAx>
        <c:axId val="3753582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75356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470206</xdr:colOff>
      <xdr:row>2</xdr:row>
      <xdr:rowOff>125853</xdr:rowOff>
    </xdr:from>
    <xdr:to>
      <xdr:col>8</xdr:col>
      <xdr:colOff>243290</xdr:colOff>
      <xdr:row>23</xdr:row>
      <xdr:rowOff>68702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70AC973A-DAEA-D045-84FD-193E69B97E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D675E-13E8-4E57-A724-4A0672BDBD2D}">
  <sheetPr>
    <pageSetUpPr fitToPage="1"/>
  </sheetPr>
  <dimension ref="A1:AA60"/>
  <sheetViews>
    <sheetView tabSelected="1" zoomScale="92" zoomScaleNormal="85" workbookViewId="0">
      <pane xSplit="1" ySplit="8" topLeftCell="K9" activePane="bottomRight" state="frozen"/>
      <selection pane="topRight" activeCell="B1" sqref="B1"/>
      <selection pane="bottomLeft" activeCell="A9" sqref="A9"/>
      <selection pane="bottomRight" activeCell="T7" sqref="T7"/>
    </sheetView>
  </sheetViews>
  <sheetFormatPr baseColWidth="10" defaultRowHeight="15"/>
  <cols>
    <col min="1" max="1" width="45.85546875" customWidth="1"/>
    <col min="2" max="2" width="15.85546875" bestFit="1" customWidth="1"/>
    <col min="3" max="3" width="16.28515625" bestFit="1" customWidth="1"/>
    <col min="4" max="10" width="16.28515625" customWidth="1"/>
    <col min="11" max="11" width="14.42578125" bestFit="1" customWidth="1"/>
    <col min="12" max="12" width="17.85546875" style="1" bestFit="1" customWidth="1"/>
    <col min="13" max="13" width="14.42578125" bestFit="1" customWidth="1"/>
    <col min="14" max="14" width="17.85546875" style="1" bestFit="1" customWidth="1"/>
    <col min="15" max="15" width="15.85546875" customWidth="1"/>
    <col min="16" max="18" width="17" customWidth="1"/>
  </cols>
  <sheetData>
    <row r="1" spans="1:27" ht="23.25">
      <c r="A1" s="88" t="s">
        <v>27</v>
      </c>
    </row>
    <row r="2" spans="1:27" ht="15.75" thickBot="1"/>
    <row r="3" spans="1:27" ht="15.75" thickBot="1">
      <c r="A3" s="87" t="s">
        <v>26</v>
      </c>
    </row>
    <row r="4" spans="1:27" ht="33.75">
      <c r="A4" t="s">
        <v>25</v>
      </c>
      <c r="B4" s="86"/>
      <c r="C4" s="86"/>
      <c r="D4" s="86"/>
      <c r="E4" s="86"/>
      <c r="F4" s="86"/>
      <c r="G4" s="86"/>
      <c r="H4" s="86"/>
      <c r="I4" s="86"/>
      <c r="J4" s="86"/>
      <c r="K4" s="116" t="s">
        <v>38</v>
      </c>
      <c r="L4" s="116"/>
      <c r="M4" s="116"/>
      <c r="N4" s="116"/>
      <c r="O4" s="116"/>
      <c r="P4" s="116"/>
      <c r="Q4" s="104"/>
    </row>
    <row r="5" spans="1:27" ht="33.75">
      <c r="C5" s="86"/>
      <c r="D5" s="86"/>
      <c r="E5" s="86"/>
      <c r="F5" s="86"/>
      <c r="G5" s="86"/>
      <c r="H5" s="86"/>
      <c r="I5" s="86"/>
      <c r="J5" s="86"/>
      <c r="K5" s="116"/>
      <c r="L5" s="116"/>
      <c r="M5" s="116"/>
      <c r="N5" s="116"/>
      <c r="O5" s="116"/>
      <c r="P5" s="116"/>
      <c r="Q5" s="104"/>
    </row>
    <row r="6" spans="1:27">
      <c r="C6" s="86"/>
      <c r="D6" s="86"/>
      <c r="E6" s="86"/>
      <c r="F6" s="86"/>
      <c r="G6" s="86"/>
      <c r="H6" s="86"/>
      <c r="I6" s="86"/>
      <c r="J6" s="86"/>
    </row>
    <row r="7" spans="1:27" ht="18.75" thickBot="1">
      <c r="C7" s="86"/>
      <c r="D7" s="86"/>
      <c r="E7" s="86"/>
      <c r="F7" s="86"/>
      <c r="G7" s="86"/>
      <c r="H7" s="86"/>
      <c r="I7" s="86"/>
      <c r="J7" s="86"/>
      <c r="K7" s="114" t="s">
        <v>22</v>
      </c>
      <c r="L7" s="115"/>
      <c r="M7" s="114" t="s">
        <v>29</v>
      </c>
      <c r="N7" s="115"/>
      <c r="O7" s="114" t="s">
        <v>33</v>
      </c>
      <c r="P7" s="115"/>
      <c r="Q7" s="114" t="s">
        <v>43</v>
      </c>
      <c r="R7" s="115"/>
    </row>
    <row r="8" spans="1:27" ht="19.5" thickBot="1">
      <c r="A8" s="85" t="s">
        <v>24</v>
      </c>
      <c r="B8" s="100" t="s">
        <v>23</v>
      </c>
      <c r="C8" s="101" t="s">
        <v>22</v>
      </c>
      <c r="D8" s="101" t="s">
        <v>31</v>
      </c>
      <c r="E8" s="101" t="s">
        <v>40</v>
      </c>
      <c r="F8" s="101" t="s">
        <v>29</v>
      </c>
      <c r="G8" s="101" t="s">
        <v>42</v>
      </c>
      <c r="H8" s="101" t="s">
        <v>33</v>
      </c>
      <c r="I8" s="101" t="s">
        <v>43</v>
      </c>
      <c r="J8" s="102"/>
      <c r="K8" s="100" t="s">
        <v>21</v>
      </c>
      <c r="L8" s="103" t="s">
        <v>20</v>
      </c>
      <c r="M8" s="100" t="s">
        <v>21</v>
      </c>
      <c r="N8" s="103" t="s">
        <v>20</v>
      </c>
      <c r="O8" s="100" t="s">
        <v>21</v>
      </c>
      <c r="P8" s="103" t="s">
        <v>20</v>
      </c>
      <c r="Q8" s="100" t="s">
        <v>21</v>
      </c>
      <c r="R8" s="103" t="s">
        <v>20</v>
      </c>
      <c r="U8" s="84" t="s">
        <v>28</v>
      </c>
      <c r="Y8" s="89"/>
      <c r="Z8" s="89"/>
      <c r="AA8" s="89"/>
    </row>
    <row r="9" spans="1:27" ht="15" customHeight="1">
      <c r="A9" s="83" t="s">
        <v>18</v>
      </c>
      <c r="B9" s="82">
        <v>58995</v>
      </c>
      <c r="C9" s="82">
        <v>59920</v>
      </c>
      <c r="D9" s="82">
        <v>58222</v>
      </c>
      <c r="E9" s="82">
        <v>59118</v>
      </c>
      <c r="F9" s="82">
        <v>60415</v>
      </c>
      <c r="G9" s="82">
        <v>59712</v>
      </c>
      <c r="H9" s="82">
        <v>61740</v>
      </c>
      <c r="I9" s="82">
        <v>64938</v>
      </c>
      <c r="J9" s="12"/>
      <c r="K9" s="81">
        <f>C9/B9-1</f>
        <v>1.567929485549624E-2</v>
      </c>
      <c r="L9" s="80">
        <f>C9-B9</f>
        <v>925</v>
      </c>
      <c r="M9" s="81">
        <f>F9/C9-1</f>
        <v>8.2610146862482914E-3</v>
      </c>
      <c r="N9" s="80">
        <f>F9-C9</f>
        <v>495</v>
      </c>
      <c r="O9" s="81">
        <f>H9/F9-1</f>
        <v>2.1931639493503186E-2</v>
      </c>
      <c r="P9" s="80">
        <f>H9-F9</f>
        <v>1325</v>
      </c>
      <c r="Q9" s="127">
        <f>I9/H9-1</f>
        <v>5.1797862001943695E-2</v>
      </c>
      <c r="R9" s="80">
        <f>I9-H9</f>
        <v>3198</v>
      </c>
      <c r="U9" s="117" t="s">
        <v>34</v>
      </c>
      <c r="V9" s="118"/>
      <c r="W9" s="118"/>
      <c r="X9" s="119"/>
      <c r="Y9" s="89"/>
      <c r="Z9" s="89"/>
      <c r="AA9" s="89"/>
    </row>
    <row r="10" spans="1:27" ht="15" customHeight="1">
      <c r="A10" s="79" t="s">
        <v>2</v>
      </c>
      <c r="B10" s="76">
        <v>24730</v>
      </c>
      <c r="C10" s="76">
        <v>25529</v>
      </c>
      <c r="D10" s="76">
        <v>24882</v>
      </c>
      <c r="E10" s="76">
        <v>24903</v>
      </c>
      <c r="F10" s="76">
        <v>25581</v>
      </c>
      <c r="G10" s="76">
        <v>26477</v>
      </c>
      <c r="H10" s="76">
        <v>27062</v>
      </c>
      <c r="I10" s="76">
        <v>27547</v>
      </c>
      <c r="J10" s="8"/>
      <c r="K10" s="75">
        <f>C10/B10-1</f>
        <v>3.2308936514354958E-2</v>
      </c>
      <c r="L10" s="74">
        <f>C10-B10</f>
        <v>799</v>
      </c>
      <c r="M10" s="90">
        <f>F10/C10-1</f>
        <v>2.0368992126600372E-3</v>
      </c>
      <c r="N10" s="74">
        <f>F10-C10</f>
        <v>52</v>
      </c>
      <c r="O10" s="90">
        <f>H10/F10-1</f>
        <v>5.7894531097298696E-2</v>
      </c>
      <c r="P10" s="74">
        <f>H10-F10</f>
        <v>1481</v>
      </c>
      <c r="Q10" s="127">
        <f t="shared" ref="Q10:Q56" si="0">I10/H10-1</f>
        <v>1.7921809178922388E-2</v>
      </c>
      <c r="R10" s="80">
        <f t="shared" ref="R10:R56" si="1">I10-H10</f>
        <v>485</v>
      </c>
      <c r="U10" s="120"/>
      <c r="V10" s="121"/>
      <c r="W10" s="121"/>
      <c r="X10" s="122"/>
      <c r="Y10" s="89"/>
      <c r="Z10" s="89"/>
      <c r="AA10" s="89"/>
    </row>
    <row r="11" spans="1:27" ht="15" customHeight="1">
      <c r="A11" s="77" t="s">
        <v>17</v>
      </c>
      <c r="B11" s="76">
        <v>67</v>
      </c>
      <c r="C11" s="76">
        <v>129</v>
      </c>
      <c r="D11" s="76">
        <v>221</v>
      </c>
      <c r="E11" s="76">
        <v>192</v>
      </c>
      <c r="F11" s="76">
        <v>128</v>
      </c>
      <c r="G11" s="76">
        <v>215</v>
      </c>
      <c r="H11" s="76">
        <v>200</v>
      </c>
      <c r="I11" s="76">
        <v>197</v>
      </c>
      <c r="J11" s="8"/>
      <c r="K11" s="75">
        <f>C11/B11-1</f>
        <v>0.92537313432835822</v>
      </c>
      <c r="L11" s="74">
        <f>C11-B11</f>
        <v>62</v>
      </c>
      <c r="M11" s="90">
        <f>F11/C11-1</f>
        <v>-7.7519379844961378E-3</v>
      </c>
      <c r="N11" s="74">
        <f>F11-C11</f>
        <v>-1</v>
      </c>
      <c r="O11" s="90">
        <f>H11/F11-1</f>
        <v>0.5625</v>
      </c>
      <c r="P11" s="74">
        <f>H11-F11</f>
        <v>72</v>
      </c>
      <c r="Q11" s="127">
        <f t="shared" si="0"/>
        <v>-1.5000000000000013E-2</v>
      </c>
      <c r="R11" s="80">
        <f t="shared" si="1"/>
        <v>-3</v>
      </c>
      <c r="U11" s="120"/>
      <c r="V11" s="121"/>
      <c r="W11" s="121"/>
      <c r="X11" s="122"/>
      <c r="Y11" s="89"/>
      <c r="Z11" s="89"/>
      <c r="AA11" s="89"/>
    </row>
    <row r="12" spans="1:27" ht="15" customHeight="1">
      <c r="A12" s="78" t="s">
        <v>0</v>
      </c>
      <c r="B12" s="76">
        <v>8501</v>
      </c>
      <c r="C12" s="76">
        <v>8975</v>
      </c>
      <c r="D12" s="76">
        <v>7816</v>
      </c>
      <c r="E12" s="76">
        <v>8362</v>
      </c>
      <c r="F12" s="76">
        <v>8844</v>
      </c>
      <c r="G12" s="76">
        <v>8759</v>
      </c>
      <c r="H12" s="76">
        <v>8830</v>
      </c>
      <c r="I12" s="76">
        <v>8725</v>
      </c>
      <c r="J12" s="8"/>
      <c r="K12" s="75">
        <f>C12/B12-1</f>
        <v>5.5758146100458816E-2</v>
      </c>
      <c r="L12" s="74">
        <f>C12-B12</f>
        <v>474</v>
      </c>
      <c r="M12" s="90">
        <f>F12/C12-1</f>
        <v>-1.4596100278551516E-2</v>
      </c>
      <c r="N12" s="74">
        <f>F12-C12</f>
        <v>-131</v>
      </c>
      <c r="O12" s="90">
        <f>H12/F12-1</f>
        <v>-1.5829941203076014E-3</v>
      </c>
      <c r="P12" s="74">
        <f>H12-F12</f>
        <v>-14</v>
      </c>
      <c r="Q12" s="127">
        <f t="shared" si="0"/>
        <v>-1.1891279728199367E-2</v>
      </c>
      <c r="R12" s="80">
        <f t="shared" si="1"/>
        <v>-105</v>
      </c>
      <c r="U12" s="120"/>
      <c r="V12" s="121"/>
      <c r="W12" s="121"/>
      <c r="X12" s="122"/>
      <c r="Y12" s="89"/>
      <c r="Z12" s="89"/>
      <c r="AA12" s="89"/>
    </row>
    <row r="13" spans="1:27" ht="15" customHeight="1">
      <c r="A13" s="77" t="s">
        <v>6</v>
      </c>
      <c r="B13" s="76">
        <v>3155</v>
      </c>
      <c r="C13" s="76">
        <v>3764</v>
      </c>
      <c r="D13" s="76">
        <v>3016</v>
      </c>
      <c r="E13" s="76">
        <v>3461</v>
      </c>
      <c r="F13" s="76">
        <v>3586</v>
      </c>
      <c r="G13" s="76">
        <v>4008</v>
      </c>
      <c r="H13" s="76">
        <v>3303</v>
      </c>
      <c r="I13" s="76">
        <v>3663</v>
      </c>
      <c r="J13" s="8"/>
      <c r="K13" s="75">
        <f>C13/B13-1</f>
        <v>0.19302694136291598</v>
      </c>
      <c r="L13" s="74">
        <f>C13-B13</f>
        <v>609</v>
      </c>
      <c r="M13" s="90">
        <f>F13/C13-1</f>
        <v>-4.72901168969182E-2</v>
      </c>
      <c r="N13" s="74">
        <f>F13-C13</f>
        <v>-178</v>
      </c>
      <c r="O13" s="90">
        <f>H13/F13-1</f>
        <v>-7.8918014500836575E-2</v>
      </c>
      <c r="P13" s="74">
        <f>H13-F13</f>
        <v>-283</v>
      </c>
      <c r="Q13" s="127">
        <f t="shared" si="0"/>
        <v>0.10899182561307907</v>
      </c>
      <c r="R13" s="80">
        <f t="shared" si="1"/>
        <v>360</v>
      </c>
      <c r="U13" s="120"/>
      <c r="V13" s="121"/>
      <c r="W13" s="121"/>
      <c r="X13" s="122"/>
      <c r="Y13" s="89"/>
      <c r="Z13" s="89"/>
      <c r="AA13" s="89"/>
    </row>
    <row r="14" spans="1:27" ht="15" customHeight="1">
      <c r="A14" s="25"/>
      <c r="B14" s="16"/>
      <c r="C14" s="16"/>
      <c r="D14" s="16"/>
      <c r="E14" s="16"/>
      <c r="F14" s="16"/>
      <c r="G14" s="16"/>
      <c r="H14" s="16"/>
      <c r="I14" s="16"/>
      <c r="J14" s="8"/>
      <c r="K14" s="15"/>
      <c r="L14" s="14"/>
      <c r="M14" s="91"/>
      <c r="N14" s="14"/>
      <c r="O14" s="91"/>
      <c r="P14" s="14"/>
      <c r="Q14" s="14"/>
      <c r="R14" s="14"/>
      <c r="U14" s="120"/>
      <c r="V14" s="121"/>
      <c r="W14" s="121"/>
      <c r="X14" s="122"/>
      <c r="Y14" s="89"/>
      <c r="Z14" s="89"/>
      <c r="AA14" s="89"/>
    </row>
    <row r="15" spans="1:27" ht="15" customHeight="1">
      <c r="A15" s="73" t="s">
        <v>16</v>
      </c>
      <c r="B15" s="72">
        <v>103048</v>
      </c>
      <c r="C15" s="72">
        <v>104317</v>
      </c>
      <c r="D15" s="72">
        <v>103591</v>
      </c>
      <c r="E15" s="72">
        <v>105720</v>
      </c>
      <c r="F15" s="72">
        <v>109702</v>
      </c>
      <c r="G15" s="72">
        <v>113258</v>
      </c>
      <c r="H15" s="72">
        <v>115987</v>
      </c>
      <c r="I15" s="72">
        <v>125347</v>
      </c>
      <c r="J15" s="12"/>
      <c r="K15" s="71">
        <f>C15/B15-1</f>
        <v>1.231464948373584E-2</v>
      </c>
      <c r="L15" s="70">
        <f>C15-B15</f>
        <v>1269</v>
      </c>
      <c r="M15" s="71">
        <f>F15/C15-1</f>
        <v>5.1621499851414399E-2</v>
      </c>
      <c r="N15" s="70">
        <f>F15-C15</f>
        <v>5385</v>
      </c>
      <c r="O15" s="71">
        <f>H15/F15-1</f>
        <v>5.7291571712457356E-2</v>
      </c>
      <c r="P15" s="70">
        <f>H15-F15</f>
        <v>6285</v>
      </c>
      <c r="Q15" s="71">
        <f t="shared" si="0"/>
        <v>8.0698698992128337E-2</v>
      </c>
      <c r="R15" s="70">
        <f t="shared" si="1"/>
        <v>9360</v>
      </c>
      <c r="U15" s="120"/>
      <c r="V15" s="121"/>
      <c r="W15" s="121"/>
      <c r="X15" s="122"/>
      <c r="Y15" s="89"/>
      <c r="Z15" s="89"/>
      <c r="AA15" s="89"/>
    </row>
    <row r="16" spans="1:27" ht="15" customHeight="1">
      <c r="A16" s="68" t="s">
        <v>2</v>
      </c>
      <c r="B16" s="66">
        <v>37787</v>
      </c>
      <c r="C16" s="66">
        <v>38952</v>
      </c>
      <c r="D16" s="66">
        <v>36190</v>
      </c>
      <c r="E16" s="66">
        <v>37433</v>
      </c>
      <c r="F16" s="66">
        <v>39611</v>
      </c>
      <c r="G16" s="66">
        <v>40478</v>
      </c>
      <c r="H16" s="66">
        <v>42888</v>
      </c>
      <c r="I16" s="66">
        <v>45049</v>
      </c>
      <c r="J16" s="8"/>
      <c r="K16" s="65">
        <f>C16/B16-1</f>
        <v>3.0830708973985654E-2</v>
      </c>
      <c r="L16" s="64">
        <f>C16-B16</f>
        <v>1165</v>
      </c>
      <c r="M16" s="92">
        <f>F16/C16-1</f>
        <v>1.6918258369275074E-2</v>
      </c>
      <c r="N16" s="64">
        <f>F16-C16</f>
        <v>659</v>
      </c>
      <c r="O16" s="92">
        <f>H16/F16-1</f>
        <v>8.2729544823407553E-2</v>
      </c>
      <c r="P16" s="64">
        <f>H16-F16</f>
        <v>3277</v>
      </c>
      <c r="Q16" s="92">
        <f t="shared" si="0"/>
        <v>5.038705465398241E-2</v>
      </c>
      <c r="R16" s="64">
        <f t="shared" si="1"/>
        <v>2161</v>
      </c>
      <c r="U16" s="120"/>
      <c r="V16" s="121"/>
      <c r="W16" s="121"/>
      <c r="X16" s="122"/>
    </row>
    <row r="17" spans="1:24">
      <c r="A17" s="67" t="s">
        <v>1</v>
      </c>
      <c r="B17" s="66">
        <v>29346</v>
      </c>
      <c r="C17" s="66">
        <v>30536</v>
      </c>
      <c r="D17" s="66">
        <v>28715</v>
      </c>
      <c r="E17" s="66">
        <v>29990</v>
      </c>
      <c r="F17" s="66">
        <v>31752</v>
      </c>
      <c r="G17" s="66">
        <v>32340</v>
      </c>
      <c r="H17" s="66">
        <v>34183</v>
      </c>
      <c r="I17" s="66">
        <v>36089</v>
      </c>
      <c r="J17" s="8"/>
      <c r="K17" s="65">
        <f>C17/B17-1</f>
        <v>4.0550671301029073E-2</v>
      </c>
      <c r="L17" s="64">
        <f>C17-B17</f>
        <v>1190</v>
      </c>
      <c r="M17" s="92">
        <f>F17/C17-1</f>
        <v>3.9821849620120586E-2</v>
      </c>
      <c r="N17" s="64">
        <f>F17-C17</f>
        <v>1216</v>
      </c>
      <c r="O17" s="92">
        <f>H17/F17-1</f>
        <v>7.656210632401117E-2</v>
      </c>
      <c r="P17" s="64">
        <f>H17-F17</f>
        <v>2431</v>
      </c>
      <c r="Q17" s="92">
        <f t="shared" si="0"/>
        <v>5.5758710470116712E-2</v>
      </c>
      <c r="R17" s="64">
        <f t="shared" si="1"/>
        <v>1906</v>
      </c>
      <c r="U17" s="120"/>
      <c r="V17" s="121"/>
      <c r="W17" s="121"/>
      <c r="X17" s="122"/>
    </row>
    <row r="18" spans="1:24" ht="15.75" thickBot="1">
      <c r="A18" s="68" t="s">
        <v>0</v>
      </c>
      <c r="B18" s="66">
        <v>18124</v>
      </c>
      <c r="C18" s="66">
        <v>17985</v>
      </c>
      <c r="D18" s="66">
        <v>16875</v>
      </c>
      <c r="E18" s="66">
        <v>19730</v>
      </c>
      <c r="F18" s="66">
        <v>22792</v>
      </c>
      <c r="G18" s="66">
        <v>22567</v>
      </c>
      <c r="H18" s="66">
        <v>25833</v>
      </c>
      <c r="I18" s="66">
        <v>27102</v>
      </c>
      <c r="J18" s="8"/>
      <c r="K18" s="65">
        <f>C18/B18-1</f>
        <v>-7.6693886559258129E-3</v>
      </c>
      <c r="L18" s="64">
        <f>C18-B18</f>
        <v>-139</v>
      </c>
      <c r="M18" s="92">
        <f>F18/C18-1</f>
        <v>0.26727828746177362</v>
      </c>
      <c r="N18" s="64">
        <f>F18-C18</f>
        <v>4807</v>
      </c>
      <c r="O18" s="92">
        <f>H18/F18-1</f>
        <v>0.13342400842400837</v>
      </c>
      <c r="P18" s="64">
        <f>H18-F18</f>
        <v>3041</v>
      </c>
      <c r="Q18" s="92">
        <f t="shared" si="0"/>
        <v>4.9123214493090206E-2</v>
      </c>
      <c r="R18" s="64">
        <f t="shared" si="1"/>
        <v>1269</v>
      </c>
      <c r="U18" s="123"/>
      <c r="V18" s="124"/>
      <c r="W18" s="124"/>
      <c r="X18" s="125"/>
    </row>
    <row r="19" spans="1:24">
      <c r="A19" s="67" t="s">
        <v>6</v>
      </c>
      <c r="B19" s="66">
        <v>1398</v>
      </c>
      <c r="C19" s="66">
        <v>2057</v>
      </c>
      <c r="D19" s="66">
        <v>1772</v>
      </c>
      <c r="E19" s="66">
        <v>1479</v>
      </c>
      <c r="F19" s="66">
        <v>2029</v>
      </c>
      <c r="G19" s="66">
        <v>1523</v>
      </c>
      <c r="H19" s="66">
        <v>1786</v>
      </c>
      <c r="I19" s="66">
        <v>1911</v>
      </c>
      <c r="J19" s="8"/>
      <c r="K19" s="65">
        <f>C19/B19-1</f>
        <v>0.47138769670958514</v>
      </c>
      <c r="L19" s="64">
        <f>C19-B19</f>
        <v>659</v>
      </c>
      <c r="M19" s="92">
        <f>F19/C19-1</f>
        <v>-1.361205639280505E-2</v>
      </c>
      <c r="N19" s="64">
        <f>F19-C19</f>
        <v>-28</v>
      </c>
      <c r="O19" s="92">
        <f>H19/F19-1</f>
        <v>-0.11976343026121239</v>
      </c>
      <c r="P19" s="64">
        <f>H19-F19</f>
        <v>-243</v>
      </c>
      <c r="Q19" s="92">
        <f t="shared" si="0"/>
        <v>6.9988801791713406E-2</v>
      </c>
      <c r="R19" s="64">
        <f t="shared" si="1"/>
        <v>125</v>
      </c>
    </row>
    <row r="20" spans="1:24" ht="16.5" thickBot="1">
      <c r="A20" s="67" t="s">
        <v>14</v>
      </c>
      <c r="B20" s="66">
        <v>2916</v>
      </c>
      <c r="C20" s="66">
        <v>3487</v>
      </c>
      <c r="D20" s="66">
        <v>2979</v>
      </c>
      <c r="E20" s="66">
        <v>3574</v>
      </c>
      <c r="F20" s="66">
        <v>3387</v>
      </c>
      <c r="G20" s="66">
        <v>3352</v>
      </c>
      <c r="H20" s="66">
        <v>5510</v>
      </c>
      <c r="I20" s="66">
        <v>6369</v>
      </c>
      <c r="J20" s="8"/>
      <c r="K20" s="65">
        <f>C20/B20-1</f>
        <v>0.19581618655692723</v>
      </c>
      <c r="L20" s="64">
        <f>C20-B20</f>
        <v>571</v>
      </c>
      <c r="M20" s="92">
        <f>F20/C20-1</f>
        <v>-2.8677946659019238E-2</v>
      </c>
      <c r="N20" s="64">
        <f>F20-C20</f>
        <v>-100</v>
      </c>
      <c r="O20" s="92">
        <f>H20/F20-1</f>
        <v>0.62680838500147629</v>
      </c>
      <c r="P20" s="64">
        <f>H20-F20</f>
        <v>2123</v>
      </c>
      <c r="Q20" s="92">
        <f t="shared" si="0"/>
        <v>0.15589836660617062</v>
      </c>
      <c r="R20" s="64">
        <f t="shared" si="1"/>
        <v>859</v>
      </c>
      <c r="U20" s="84" t="s">
        <v>19</v>
      </c>
      <c r="W20" s="69"/>
      <c r="X20" s="69"/>
    </row>
    <row r="21" spans="1:24">
      <c r="B21" s="16"/>
      <c r="C21" s="16"/>
      <c r="D21" s="16"/>
      <c r="E21" s="16"/>
      <c r="F21" s="16"/>
      <c r="G21" s="16"/>
      <c r="H21" s="16"/>
      <c r="I21" s="16"/>
      <c r="J21" s="8"/>
      <c r="K21" s="15"/>
      <c r="L21" s="14"/>
      <c r="M21" s="91"/>
      <c r="N21" s="14"/>
      <c r="O21" s="91"/>
      <c r="P21" s="14"/>
      <c r="Q21" s="14"/>
      <c r="R21" s="14"/>
      <c r="U21" s="105" t="s">
        <v>35</v>
      </c>
      <c r="V21" s="106"/>
      <c r="W21" s="106"/>
      <c r="X21" s="107"/>
    </row>
    <row r="22" spans="1:24">
      <c r="A22" s="63" t="s">
        <v>13</v>
      </c>
      <c r="B22" s="62">
        <v>74294</v>
      </c>
      <c r="C22" s="62">
        <v>77326</v>
      </c>
      <c r="D22" s="62">
        <v>73186</v>
      </c>
      <c r="E22" s="62">
        <v>75825</v>
      </c>
      <c r="F22" s="62">
        <v>82238</v>
      </c>
      <c r="G22" s="62">
        <v>84615</v>
      </c>
      <c r="H22" s="62">
        <v>83974</v>
      </c>
      <c r="I22" s="62">
        <v>87740</v>
      </c>
      <c r="J22" s="12"/>
      <c r="K22" s="61">
        <f>C22/B22-1</f>
        <v>4.0810832637897976E-2</v>
      </c>
      <c r="L22" s="60">
        <f>C22-B22</f>
        <v>3032</v>
      </c>
      <c r="M22" s="61">
        <f>F22/C22-1</f>
        <v>6.3523265137211293E-2</v>
      </c>
      <c r="N22" s="60">
        <f>F22-C22</f>
        <v>4912</v>
      </c>
      <c r="O22" s="61">
        <f>H22/F22-1</f>
        <v>2.1109462778764021E-2</v>
      </c>
      <c r="P22" s="60">
        <f>H22-F22</f>
        <v>1736</v>
      </c>
      <c r="Q22" s="61">
        <f t="shared" si="0"/>
        <v>4.4847214614047282E-2</v>
      </c>
      <c r="R22" s="60">
        <f t="shared" si="1"/>
        <v>3766</v>
      </c>
      <c r="U22" s="108"/>
      <c r="V22" s="109"/>
      <c r="W22" s="109"/>
      <c r="X22" s="110"/>
    </row>
    <row r="23" spans="1:24">
      <c r="A23" s="59" t="s">
        <v>2</v>
      </c>
      <c r="B23" s="57">
        <v>51165</v>
      </c>
      <c r="C23" s="57">
        <v>52587</v>
      </c>
      <c r="D23" s="57">
        <v>50515</v>
      </c>
      <c r="E23" s="57">
        <v>50068</v>
      </c>
      <c r="F23" s="57">
        <v>53486</v>
      </c>
      <c r="G23" s="57">
        <v>52509</v>
      </c>
      <c r="H23" s="57">
        <v>54127</v>
      </c>
      <c r="I23" s="57">
        <v>56118</v>
      </c>
      <c r="J23" s="8"/>
      <c r="K23" s="56">
        <f>C23/B23-1</f>
        <v>2.779243623570804E-2</v>
      </c>
      <c r="L23" s="55">
        <f>C23-B23</f>
        <v>1422</v>
      </c>
      <c r="M23" s="93">
        <f>F23/C23-1</f>
        <v>1.7095479871451102E-2</v>
      </c>
      <c r="N23" s="55">
        <f>F23-C23</f>
        <v>899</v>
      </c>
      <c r="O23" s="93">
        <f>H23/F23-1</f>
        <v>1.1984444527539884E-2</v>
      </c>
      <c r="P23" s="55">
        <f>H23-F23</f>
        <v>641</v>
      </c>
      <c r="Q23" s="93">
        <f t="shared" si="0"/>
        <v>3.6783860180686245E-2</v>
      </c>
      <c r="R23" s="55">
        <f t="shared" si="1"/>
        <v>1991</v>
      </c>
      <c r="U23" s="108"/>
      <c r="V23" s="109"/>
      <c r="W23" s="109"/>
      <c r="X23" s="110"/>
    </row>
    <row r="24" spans="1:24">
      <c r="A24" s="58" t="s">
        <v>1</v>
      </c>
      <c r="B24" s="57">
        <v>38522</v>
      </c>
      <c r="C24" s="57">
        <v>39408</v>
      </c>
      <c r="D24" s="57">
        <v>38160</v>
      </c>
      <c r="E24" s="57">
        <v>38608</v>
      </c>
      <c r="F24" s="57">
        <v>41305</v>
      </c>
      <c r="G24" s="57">
        <v>40607</v>
      </c>
      <c r="H24" s="57">
        <v>42089</v>
      </c>
      <c r="I24" s="57">
        <v>43340</v>
      </c>
      <c r="J24" s="8"/>
      <c r="K24" s="56">
        <f>C24/B24-1</f>
        <v>2.2999844244847134E-2</v>
      </c>
      <c r="L24" s="55">
        <f>C24-B24</f>
        <v>886</v>
      </c>
      <c r="M24" s="93">
        <f>F24/C24-1</f>
        <v>4.8137434023548531E-2</v>
      </c>
      <c r="N24" s="55">
        <f>F24-C24</f>
        <v>1897</v>
      </c>
      <c r="O24" s="93">
        <f>H24/F24-1</f>
        <v>1.8980752935479961E-2</v>
      </c>
      <c r="P24" s="55">
        <f>H24-F24</f>
        <v>784</v>
      </c>
      <c r="Q24" s="93">
        <f t="shared" si="0"/>
        <v>2.9722730404618813E-2</v>
      </c>
      <c r="R24" s="55">
        <f t="shared" si="1"/>
        <v>1251</v>
      </c>
      <c r="U24" s="108"/>
      <c r="V24" s="109"/>
      <c r="W24" s="109"/>
      <c r="X24" s="110"/>
    </row>
    <row r="25" spans="1:24">
      <c r="A25" s="59" t="s">
        <v>0</v>
      </c>
      <c r="B25" s="57">
        <v>8891</v>
      </c>
      <c r="C25" s="57">
        <v>9528</v>
      </c>
      <c r="D25" s="57">
        <v>7834</v>
      </c>
      <c r="E25" s="57">
        <v>9582</v>
      </c>
      <c r="F25" s="57">
        <v>9282</v>
      </c>
      <c r="G25" s="57">
        <v>9777</v>
      </c>
      <c r="H25" s="57">
        <v>9194</v>
      </c>
      <c r="I25" s="57">
        <v>9881</v>
      </c>
      <c r="J25" s="8"/>
      <c r="K25" s="56">
        <f>C25/B25-1</f>
        <v>7.1645484197503162E-2</v>
      </c>
      <c r="L25" s="55">
        <f>C25-B25</f>
        <v>637</v>
      </c>
      <c r="M25" s="93">
        <f>F25/C25-1</f>
        <v>-2.5818639798488641E-2</v>
      </c>
      <c r="N25" s="55">
        <f>F25-C25</f>
        <v>-246</v>
      </c>
      <c r="O25" s="93">
        <f>H25/F25-1</f>
        <v>-9.4807153630682706E-3</v>
      </c>
      <c r="P25" s="55">
        <f>H25-F25</f>
        <v>-88</v>
      </c>
      <c r="Q25" s="93">
        <f t="shared" si="0"/>
        <v>7.4722645203393556E-2</v>
      </c>
      <c r="R25" s="55">
        <f t="shared" si="1"/>
        <v>687</v>
      </c>
      <c r="U25" s="108"/>
      <c r="V25" s="109"/>
      <c r="W25" s="109"/>
      <c r="X25" s="110"/>
    </row>
    <row r="26" spans="1:24">
      <c r="A26" s="58" t="s">
        <v>6</v>
      </c>
      <c r="B26" s="57">
        <v>1997</v>
      </c>
      <c r="C26" s="57">
        <v>2337</v>
      </c>
      <c r="D26" s="57">
        <v>1806</v>
      </c>
      <c r="E26" s="57">
        <v>2482</v>
      </c>
      <c r="F26" s="57">
        <v>2700</v>
      </c>
      <c r="G26" s="57">
        <v>2632</v>
      </c>
      <c r="H26" s="57">
        <v>2600</v>
      </c>
      <c r="I26" s="57">
        <v>2692</v>
      </c>
      <c r="J26" s="8"/>
      <c r="K26" s="56">
        <f>C26/B26-1</f>
        <v>0.17025538307461185</v>
      </c>
      <c r="L26" s="55">
        <f>C26-B26</f>
        <v>340</v>
      </c>
      <c r="M26" s="93">
        <f>F26/C26-1</f>
        <v>0.15532734274711157</v>
      </c>
      <c r="N26" s="55">
        <f>F26-C26</f>
        <v>363</v>
      </c>
      <c r="O26" s="93">
        <f>H26/F26-1</f>
        <v>-3.703703703703709E-2</v>
      </c>
      <c r="P26" s="55">
        <f>H26-F26</f>
        <v>-100</v>
      </c>
      <c r="Q26" s="93">
        <f t="shared" si="0"/>
        <v>3.5384615384615348E-2</v>
      </c>
      <c r="R26" s="55">
        <f t="shared" si="1"/>
        <v>92</v>
      </c>
      <c r="U26" s="108"/>
      <c r="V26" s="109"/>
      <c r="W26" s="109"/>
      <c r="X26" s="110"/>
    </row>
    <row r="27" spans="1:24" ht="15.75" thickBot="1">
      <c r="B27" s="16"/>
      <c r="C27" s="16"/>
      <c r="D27" s="16"/>
      <c r="E27" s="16"/>
      <c r="F27" s="16"/>
      <c r="G27" s="16"/>
      <c r="H27" s="16"/>
      <c r="I27" s="16"/>
      <c r="J27" s="8"/>
      <c r="K27" s="15"/>
      <c r="L27" s="14"/>
      <c r="M27" s="91"/>
      <c r="N27" s="14"/>
      <c r="O27" s="91"/>
      <c r="P27" s="14"/>
      <c r="Q27" s="14"/>
      <c r="R27" s="14"/>
    </row>
    <row r="28" spans="1:24" ht="16.5" thickBot="1">
      <c r="A28" s="54" t="s">
        <v>12</v>
      </c>
      <c r="B28" s="53">
        <v>492094</v>
      </c>
      <c r="C28" s="53">
        <v>495016</v>
      </c>
      <c r="D28" s="53">
        <v>483253</v>
      </c>
      <c r="E28" s="53">
        <v>509340</v>
      </c>
      <c r="F28" s="53">
        <v>523250</v>
      </c>
      <c r="G28" s="53">
        <v>537411</v>
      </c>
      <c r="H28" s="53">
        <v>560228</v>
      </c>
      <c r="I28" s="53">
        <v>575831</v>
      </c>
      <c r="J28" s="12"/>
      <c r="K28" s="52">
        <f>C28/B28-1</f>
        <v>5.9378899153412767E-3</v>
      </c>
      <c r="L28" s="51">
        <f>C28-B28</f>
        <v>2922</v>
      </c>
      <c r="M28" s="52">
        <f>F28/C28-1</f>
        <v>5.7036540233043054E-2</v>
      </c>
      <c r="N28" s="51">
        <f>F28-C28</f>
        <v>28234</v>
      </c>
      <c r="O28" s="52">
        <f>H28/F28-1</f>
        <v>7.0669851887243285E-2</v>
      </c>
      <c r="P28" s="51">
        <f>H28-F28</f>
        <v>36978</v>
      </c>
      <c r="Q28" s="52">
        <f t="shared" si="0"/>
        <v>2.7851160598898916E-2</v>
      </c>
      <c r="R28" s="51">
        <f t="shared" si="1"/>
        <v>15603</v>
      </c>
      <c r="U28" s="126" t="s">
        <v>15</v>
      </c>
      <c r="V28" s="126"/>
    </row>
    <row r="29" spans="1:24">
      <c r="A29" s="50" t="s">
        <v>2</v>
      </c>
      <c r="B29" s="48">
        <v>118536</v>
      </c>
      <c r="C29" s="48">
        <v>119285</v>
      </c>
      <c r="D29" s="48">
        <v>113901</v>
      </c>
      <c r="E29" s="48">
        <v>116329</v>
      </c>
      <c r="F29" s="48">
        <v>125868</v>
      </c>
      <c r="G29" s="48">
        <v>122537</v>
      </c>
      <c r="H29" s="53">
        <v>129166</v>
      </c>
      <c r="I29" s="53">
        <v>138866</v>
      </c>
      <c r="J29" s="8"/>
      <c r="K29" s="47">
        <f>C29/B29-1</f>
        <v>6.3187554835661963E-3</v>
      </c>
      <c r="L29" s="46">
        <f>C29-B29</f>
        <v>749</v>
      </c>
      <c r="M29" s="94">
        <f>F29/C29-1</f>
        <v>5.5187156809322291E-2</v>
      </c>
      <c r="N29" s="46">
        <f>F29-C29</f>
        <v>6583</v>
      </c>
      <c r="O29" s="94">
        <f>H29/F29-1</f>
        <v>2.6202052944354293E-2</v>
      </c>
      <c r="P29" s="46">
        <f>H29-F29</f>
        <v>3298</v>
      </c>
      <c r="Q29" s="94">
        <f t="shared" si="0"/>
        <v>7.5097161791802813E-2</v>
      </c>
      <c r="R29" s="46">
        <f t="shared" si="1"/>
        <v>9700</v>
      </c>
      <c r="U29" s="105" t="s">
        <v>36</v>
      </c>
      <c r="V29" s="106"/>
      <c r="W29" s="106"/>
      <c r="X29" s="107"/>
    </row>
    <row r="30" spans="1:24">
      <c r="A30" s="50" t="s">
        <v>0</v>
      </c>
      <c r="B30" s="48">
        <v>23060</v>
      </c>
      <c r="C30" s="48">
        <v>26475</v>
      </c>
      <c r="D30" s="48">
        <v>24609</v>
      </c>
      <c r="E30" s="48">
        <v>31969</v>
      </c>
      <c r="F30" s="48">
        <v>32286</v>
      </c>
      <c r="G30" s="48">
        <v>38007</v>
      </c>
      <c r="H30" s="48">
        <v>38515</v>
      </c>
      <c r="I30" s="48">
        <v>41929</v>
      </c>
      <c r="J30" s="8"/>
      <c r="K30" s="47">
        <f>C30/B30-1</f>
        <v>0.14809193408499577</v>
      </c>
      <c r="L30" s="46">
        <f>C30-B30</f>
        <v>3415</v>
      </c>
      <c r="M30" s="94">
        <f>F30/C30-1</f>
        <v>0.21949008498583567</v>
      </c>
      <c r="N30" s="46">
        <f>F30-C30</f>
        <v>5811</v>
      </c>
      <c r="O30" s="94">
        <f>H30/F30-1</f>
        <v>0.19293192095645173</v>
      </c>
      <c r="P30" s="46">
        <f>H30-F30</f>
        <v>6229</v>
      </c>
      <c r="Q30" s="94">
        <f t="shared" si="0"/>
        <v>8.8640789302869116E-2</v>
      </c>
      <c r="R30" s="46">
        <f t="shared" si="1"/>
        <v>3414</v>
      </c>
      <c r="U30" s="108"/>
      <c r="V30" s="109"/>
      <c r="W30" s="109"/>
      <c r="X30" s="110"/>
    </row>
    <row r="31" spans="1:24">
      <c r="A31" s="49" t="s">
        <v>11</v>
      </c>
      <c r="B31" s="48">
        <v>5492</v>
      </c>
      <c r="C31" s="48">
        <v>7522</v>
      </c>
      <c r="D31" s="48">
        <v>7130</v>
      </c>
      <c r="E31" s="48">
        <v>9756</v>
      </c>
      <c r="F31" s="48">
        <v>11987</v>
      </c>
      <c r="G31" s="48">
        <v>14129</v>
      </c>
      <c r="H31" s="48">
        <v>12953</v>
      </c>
      <c r="I31" s="48">
        <v>14930</v>
      </c>
      <c r="J31" s="8"/>
      <c r="K31" s="47">
        <f>C31/B31-1</f>
        <v>0.3696285506190824</v>
      </c>
      <c r="L31" s="46">
        <f>C31-B31</f>
        <v>2030</v>
      </c>
      <c r="M31" s="94">
        <f>F31/C31-1</f>
        <v>0.59359212975272535</v>
      </c>
      <c r="N31" s="46">
        <f>F31-C31</f>
        <v>4465</v>
      </c>
      <c r="O31" s="94">
        <f>H31/F31-1</f>
        <v>8.0587302911487413E-2</v>
      </c>
      <c r="P31" s="46">
        <f>H31-F31</f>
        <v>966</v>
      </c>
      <c r="Q31" s="94">
        <f t="shared" si="0"/>
        <v>0.15262873465606419</v>
      </c>
      <c r="R31" s="46">
        <f t="shared" si="1"/>
        <v>1977</v>
      </c>
      <c r="U31" s="108"/>
      <c r="V31" s="109"/>
      <c r="W31" s="109"/>
      <c r="X31" s="110"/>
    </row>
    <row r="32" spans="1:24">
      <c r="A32" s="49" t="s">
        <v>10</v>
      </c>
      <c r="B32" s="48">
        <v>783</v>
      </c>
      <c r="C32" s="48">
        <v>1384</v>
      </c>
      <c r="D32" s="48">
        <v>501</v>
      </c>
      <c r="E32" s="48">
        <v>1524</v>
      </c>
      <c r="F32" s="48">
        <v>1172</v>
      </c>
      <c r="G32" s="48">
        <v>1147</v>
      </c>
      <c r="H32" s="48">
        <v>1480</v>
      </c>
      <c r="I32" s="48">
        <v>1686</v>
      </c>
      <c r="J32" s="8"/>
      <c r="K32" s="47">
        <f>C32/B32-1</f>
        <v>0.76756066411238821</v>
      </c>
      <c r="L32" s="46">
        <f>C32-B32</f>
        <v>601</v>
      </c>
      <c r="M32" s="94">
        <f>F32/C32-1</f>
        <v>-0.15317919075144504</v>
      </c>
      <c r="N32" s="46">
        <f>F32-C32</f>
        <v>-212</v>
      </c>
      <c r="O32" s="94">
        <f>H32/F32-1</f>
        <v>0.2627986348122866</v>
      </c>
      <c r="P32" s="46">
        <f>H32-F32</f>
        <v>308</v>
      </c>
      <c r="Q32" s="94">
        <f t="shared" si="0"/>
        <v>0.13918918918918921</v>
      </c>
      <c r="R32" s="46">
        <f t="shared" si="1"/>
        <v>206</v>
      </c>
      <c r="U32" s="108"/>
      <c r="V32" s="109"/>
      <c r="W32" s="109"/>
      <c r="X32" s="110"/>
    </row>
    <row r="33" spans="1:24">
      <c r="B33" s="16"/>
      <c r="C33" s="16"/>
      <c r="D33" s="16"/>
      <c r="E33" s="16"/>
      <c r="F33" s="16"/>
      <c r="G33" s="16"/>
      <c r="H33" s="16"/>
      <c r="I33" s="16"/>
      <c r="J33" s="8"/>
      <c r="K33" s="15"/>
      <c r="L33" s="14"/>
      <c r="M33" s="91"/>
      <c r="N33" s="14"/>
      <c r="O33" s="91"/>
      <c r="P33" s="14"/>
      <c r="Q33" s="14"/>
      <c r="R33" s="14"/>
      <c r="U33" s="108"/>
      <c r="V33" s="109"/>
      <c r="W33" s="109"/>
      <c r="X33" s="110"/>
    </row>
    <row r="34" spans="1:24">
      <c r="A34" s="45" t="s">
        <v>9</v>
      </c>
      <c r="B34" s="44">
        <v>349656</v>
      </c>
      <c r="C34" s="44">
        <v>487522</v>
      </c>
      <c r="D34" s="44">
        <v>460193</v>
      </c>
      <c r="E34" s="44">
        <v>488777</v>
      </c>
      <c r="F34" s="44">
        <v>515924</v>
      </c>
      <c r="G34" s="44">
        <v>502102</v>
      </c>
      <c r="H34" s="44">
        <v>520215</v>
      </c>
      <c r="I34" s="44">
        <v>445980</v>
      </c>
      <c r="J34" s="12"/>
      <c r="K34" s="43">
        <f>C34/B34-1</f>
        <v>0.39429038826732565</v>
      </c>
      <c r="L34" s="42">
        <f>C34-B34</f>
        <v>137866</v>
      </c>
      <c r="M34" s="43">
        <f>F34/C34-1</f>
        <v>5.8257883746784866E-2</v>
      </c>
      <c r="N34" s="42">
        <f>F34-C34</f>
        <v>28402</v>
      </c>
      <c r="O34" s="43">
        <f>H34/F34-1</f>
        <v>8.3171164745194925E-3</v>
      </c>
      <c r="P34" s="42">
        <f>H34-F34</f>
        <v>4291</v>
      </c>
      <c r="Q34" s="43">
        <f t="shared" si="0"/>
        <v>-0.14270061416914159</v>
      </c>
      <c r="R34" s="42">
        <f t="shared" si="1"/>
        <v>-74235</v>
      </c>
      <c r="U34" s="108"/>
      <c r="V34" s="109"/>
      <c r="W34" s="109"/>
      <c r="X34" s="110"/>
    </row>
    <row r="35" spans="1:24" ht="15.75" thickBot="1">
      <c r="A35" s="39" t="s">
        <v>2</v>
      </c>
      <c r="B35" s="37">
        <v>94791</v>
      </c>
      <c r="C35" s="37">
        <v>95562</v>
      </c>
      <c r="D35" s="37">
        <v>87458</v>
      </c>
      <c r="E35" s="37">
        <v>92683</v>
      </c>
      <c r="F35" s="37">
        <v>99123</v>
      </c>
      <c r="G35" s="37">
        <v>96211</v>
      </c>
      <c r="H35" s="37">
        <v>102102</v>
      </c>
      <c r="I35" s="37">
        <v>107092</v>
      </c>
      <c r="J35" s="8"/>
      <c r="K35" s="40">
        <f>C35/B35-1</f>
        <v>8.1336835775547289E-3</v>
      </c>
      <c r="L35" s="35">
        <f>C35-B35</f>
        <v>771</v>
      </c>
      <c r="M35" s="40">
        <f>F35/C35-1</f>
        <v>3.7263765932065152E-2</v>
      </c>
      <c r="N35" s="35">
        <f>F35-C35</f>
        <v>3561</v>
      </c>
      <c r="O35" s="40">
        <f>H35/F35-1</f>
        <v>3.0053569807209302E-2</v>
      </c>
      <c r="P35" s="35">
        <f>H35-F35</f>
        <v>2979</v>
      </c>
      <c r="Q35" s="40">
        <f t="shared" si="0"/>
        <v>4.887269593151955E-2</v>
      </c>
      <c r="R35" s="35">
        <f t="shared" si="1"/>
        <v>4990</v>
      </c>
      <c r="U35" s="111"/>
      <c r="V35" s="112"/>
      <c r="W35" s="112"/>
      <c r="X35" s="113"/>
    </row>
    <row r="36" spans="1:24">
      <c r="A36" s="41" t="s">
        <v>1</v>
      </c>
      <c r="B36" s="37">
        <v>73554</v>
      </c>
      <c r="C36" s="37">
        <v>74518</v>
      </c>
      <c r="D36" s="37">
        <v>72126</v>
      </c>
      <c r="E36" s="37">
        <v>73453</v>
      </c>
      <c r="F36" s="37">
        <v>78116</v>
      </c>
      <c r="G36" s="37">
        <v>76600</v>
      </c>
      <c r="H36" s="37">
        <v>80662</v>
      </c>
      <c r="I36" s="37">
        <v>84021</v>
      </c>
      <c r="J36" s="8"/>
      <c r="K36" s="40">
        <f>C36/B36-1</f>
        <v>1.3106017347798815E-2</v>
      </c>
      <c r="L36" s="35">
        <f>C36-B36</f>
        <v>964</v>
      </c>
      <c r="M36" s="40">
        <f>F36/C36-1</f>
        <v>4.8283636168442445E-2</v>
      </c>
      <c r="N36" s="35">
        <f>F36-C36</f>
        <v>3598</v>
      </c>
      <c r="O36" s="40">
        <f>H36/F36-1</f>
        <v>3.2592554662297157E-2</v>
      </c>
      <c r="P36" s="35">
        <f>H36-F36</f>
        <v>2546</v>
      </c>
      <c r="Q36" s="40">
        <f t="shared" si="0"/>
        <v>4.1642904961443961E-2</v>
      </c>
      <c r="R36" s="35">
        <f t="shared" si="1"/>
        <v>3359</v>
      </c>
    </row>
    <row r="37" spans="1:24">
      <c r="A37" s="39" t="s">
        <v>0</v>
      </c>
      <c r="B37" s="37">
        <v>110819</v>
      </c>
      <c r="C37" s="37">
        <v>254986</v>
      </c>
      <c r="D37" s="37">
        <v>230329</v>
      </c>
      <c r="E37" s="37">
        <v>256386</v>
      </c>
      <c r="F37" s="37">
        <v>284433</v>
      </c>
      <c r="G37" s="37">
        <v>259079</v>
      </c>
      <c r="H37" s="37">
        <v>279576</v>
      </c>
      <c r="I37" s="37">
        <v>185998</v>
      </c>
      <c r="J37" s="8"/>
      <c r="K37" s="36">
        <f>C37/B37-1</f>
        <v>1.3009231269006216</v>
      </c>
      <c r="L37" s="35">
        <f>C37-B37</f>
        <v>144167</v>
      </c>
      <c r="M37" s="40">
        <f>F37/C37-1</f>
        <v>0.11548477171295679</v>
      </c>
      <c r="N37" s="35">
        <f>F37-C37</f>
        <v>29447</v>
      </c>
      <c r="O37" s="40">
        <f>H37/F37-1</f>
        <v>-1.7076077670312495E-2</v>
      </c>
      <c r="P37" s="35">
        <f>H37-F37</f>
        <v>-4857</v>
      </c>
      <c r="Q37" s="40">
        <f t="shared" si="0"/>
        <v>-0.33471399547886804</v>
      </c>
      <c r="R37" s="35">
        <f t="shared" si="1"/>
        <v>-93578</v>
      </c>
    </row>
    <row r="38" spans="1:24">
      <c r="A38" s="38" t="s">
        <v>8</v>
      </c>
      <c r="B38" s="37">
        <v>63355</v>
      </c>
      <c r="C38" s="37">
        <v>204730</v>
      </c>
      <c r="D38" s="37">
        <v>190064</v>
      </c>
      <c r="E38" s="37">
        <v>212890</v>
      </c>
      <c r="F38" s="37">
        <v>233234</v>
      </c>
      <c r="G38" s="37">
        <v>210155</v>
      </c>
      <c r="H38" s="37">
        <v>227091</v>
      </c>
      <c r="I38" s="37">
        <v>131675</v>
      </c>
      <c r="J38" s="8"/>
      <c r="K38" s="36">
        <f>C38/B38-1</f>
        <v>2.2314734432957146</v>
      </c>
      <c r="L38" s="35">
        <f>C38-B38</f>
        <v>141375</v>
      </c>
      <c r="M38" s="40">
        <f>F38/C38-1</f>
        <v>0.13922727494749187</v>
      </c>
      <c r="N38" s="35">
        <f>F38-C38</f>
        <v>28504</v>
      </c>
      <c r="O38" s="40">
        <f>H38/F38-1</f>
        <v>-2.6338355471329233E-2</v>
      </c>
      <c r="P38" s="35">
        <f>H38-F38</f>
        <v>-6143</v>
      </c>
      <c r="Q38" s="40">
        <f t="shared" si="0"/>
        <v>-0.42016636502547433</v>
      </c>
      <c r="R38" s="35">
        <f t="shared" si="1"/>
        <v>-95416</v>
      </c>
    </row>
    <row r="39" spans="1:24">
      <c r="A39" s="38" t="s">
        <v>6</v>
      </c>
      <c r="B39" s="37">
        <v>22295</v>
      </c>
      <c r="C39" s="37">
        <v>24752</v>
      </c>
      <c r="D39" s="37">
        <v>18950</v>
      </c>
      <c r="E39" s="37">
        <v>20790</v>
      </c>
      <c r="F39" s="37">
        <v>23788</v>
      </c>
      <c r="G39" s="37">
        <v>22414</v>
      </c>
      <c r="H39" s="37">
        <v>25773</v>
      </c>
      <c r="I39" s="37">
        <v>26537</v>
      </c>
      <c r="J39" s="8"/>
      <c r="K39" s="36">
        <f>C39/B39-1</f>
        <v>0.11020408163265305</v>
      </c>
      <c r="L39" s="35">
        <f>C39-B39</f>
        <v>2457</v>
      </c>
      <c r="M39" s="40">
        <f>F39/C39-1</f>
        <v>-3.8946347769877154E-2</v>
      </c>
      <c r="N39" s="35">
        <f>F39-C39</f>
        <v>-964</v>
      </c>
      <c r="O39" s="40">
        <f>H39/F39-1</f>
        <v>8.3445434672944296E-2</v>
      </c>
      <c r="P39" s="35">
        <f>H39-F39</f>
        <v>1985</v>
      </c>
      <c r="Q39" s="40">
        <f t="shared" si="0"/>
        <v>2.9643425290032166E-2</v>
      </c>
      <c r="R39" s="35">
        <f t="shared" si="1"/>
        <v>764</v>
      </c>
    </row>
    <row r="40" spans="1:24">
      <c r="A40" s="25"/>
      <c r="B40" s="16"/>
      <c r="C40" s="16"/>
      <c r="D40" s="16"/>
      <c r="E40" s="16"/>
      <c r="F40" s="16"/>
      <c r="G40" s="16"/>
      <c r="H40" s="16"/>
      <c r="I40" s="16"/>
      <c r="J40" s="8"/>
      <c r="K40" s="15"/>
      <c r="L40" s="14"/>
      <c r="M40" s="91"/>
      <c r="N40" s="14"/>
      <c r="O40" s="91"/>
      <c r="P40" s="14"/>
      <c r="Q40" s="14"/>
      <c r="R40" s="14"/>
    </row>
    <row r="41" spans="1:24">
      <c r="A41" s="34" t="s">
        <v>7</v>
      </c>
      <c r="B41" s="33">
        <v>15137</v>
      </c>
      <c r="C41" s="33">
        <v>15033</v>
      </c>
      <c r="D41" s="33">
        <v>13696</v>
      </c>
      <c r="E41" s="33">
        <v>14969</v>
      </c>
      <c r="F41" s="33">
        <v>15015</v>
      </c>
      <c r="G41" s="33">
        <v>13773</v>
      </c>
      <c r="H41" s="33">
        <v>15600</v>
      </c>
      <c r="I41" s="33">
        <v>15951</v>
      </c>
      <c r="J41" s="12"/>
      <c r="K41" s="32">
        <f>C41/B41-1</f>
        <v>-6.870582017572846E-3</v>
      </c>
      <c r="L41" s="31">
        <f>C41-B41</f>
        <v>-104</v>
      </c>
      <c r="M41" s="32">
        <f>F41/C41-1</f>
        <v>-1.1973657952504269E-3</v>
      </c>
      <c r="N41" s="31">
        <f>F41-C41</f>
        <v>-18</v>
      </c>
      <c r="O41" s="32">
        <f>H41/F41-1</f>
        <v>3.8961038961038863E-2</v>
      </c>
      <c r="P41" s="31">
        <f>H41-F41</f>
        <v>585</v>
      </c>
      <c r="Q41" s="32">
        <f t="shared" si="0"/>
        <v>2.2499999999999964E-2</v>
      </c>
      <c r="R41" s="31">
        <f t="shared" si="1"/>
        <v>351</v>
      </c>
    </row>
    <row r="42" spans="1:24">
      <c r="A42" s="29" t="s">
        <v>2</v>
      </c>
      <c r="B42" s="28">
        <v>8053</v>
      </c>
      <c r="C42" s="28">
        <v>8195</v>
      </c>
      <c r="D42" s="28">
        <v>7978</v>
      </c>
      <c r="E42" s="28">
        <v>8778</v>
      </c>
      <c r="F42" s="28">
        <v>8271</v>
      </c>
      <c r="G42" s="28">
        <v>8016</v>
      </c>
      <c r="H42" s="28">
        <v>8523</v>
      </c>
      <c r="I42" s="28">
        <v>9259</v>
      </c>
      <c r="J42" s="8"/>
      <c r="K42" s="27">
        <f>C42/B42-1</f>
        <v>1.7633180181299002E-2</v>
      </c>
      <c r="L42" s="26">
        <f>C42-B42</f>
        <v>142</v>
      </c>
      <c r="M42" s="95">
        <f>F42/C42-1</f>
        <v>9.2739475289811413E-3</v>
      </c>
      <c r="N42" s="26">
        <f>F42-C42</f>
        <v>76</v>
      </c>
      <c r="O42" s="95">
        <f>H42/F42-1</f>
        <v>3.0467899891186034E-2</v>
      </c>
      <c r="P42" s="26">
        <f>H42-F42</f>
        <v>252</v>
      </c>
      <c r="Q42" s="95">
        <f t="shared" si="0"/>
        <v>8.6354569987093788E-2</v>
      </c>
      <c r="R42" s="26">
        <f t="shared" si="1"/>
        <v>736</v>
      </c>
    </row>
    <row r="43" spans="1:24">
      <c r="A43" s="30" t="s">
        <v>1</v>
      </c>
      <c r="B43" s="28"/>
      <c r="C43" s="28">
        <v>5611</v>
      </c>
      <c r="D43" s="28">
        <v>5643</v>
      </c>
      <c r="E43" s="28">
        <v>5630</v>
      </c>
      <c r="F43" s="28">
        <v>5834</v>
      </c>
      <c r="G43" s="28">
        <v>5696</v>
      </c>
      <c r="H43" s="28">
        <v>6209</v>
      </c>
      <c r="I43" s="28">
        <v>6805</v>
      </c>
      <c r="J43" s="8"/>
      <c r="K43" s="27"/>
      <c r="L43" s="26">
        <f>C43-B43</f>
        <v>5611</v>
      </c>
      <c r="M43" s="95">
        <f>F43/C43-1</f>
        <v>3.9743361254678256E-2</v>
      </c>
      <c r="N43" s="26">
        <f>F43-C43</f>
        <v>223</v>
      </c>
      <c r="O43" s="95">
        <f>H43/F43-1</f>
        <v>6.4278368186492907E-2</v>
      </c>
      <c r="P43" s="26">
        <f>H43-F43</f>
        <v>375</v>
      </c>
      <c r="Q43" s="95">
        <f t="shared" si="0"/>
        <v>9.5989692382026037E-2</v>
      </c>
      <c r="R43" s="26">
        <f t="shared" si="1"/>
        <v>596</v>
      </c>
    </row>
    <row r="44" spans="1:24">
      <c r="A44" s="29" t="s">
        <v>0</v>
      </c>
      <c r="B44" s="28">
        <v>3083</v>
      </c>
      <c r="C44" s="28">
        <v>2487</v>
      </c>
      <c r="D44" s="28">
        <v>1682</v>
      </c>
      <c r="E44" s="28">
        <v>2147</v>
      </c>
      <c r="F44" s="28">
        <v>2266</v>
      </c>
      <c r="G44" s="28">
        <v>1582</v>
      </c>
      <c r="H44" s="28">
        <v>2875</v>
      </c>
      <c r="I44" s="28">
        <v>3113</v>
      </c>
      <c r="J44" s="8"/>
      <c r="K44" s="27">
        <f>C44/B44-1</f>
        <v>-0.1933181965617905</v>
      </c>
      <c r="L44" s="26">
        <f>C44-B44</f>
        <v>-596</v>
      </c>
      <c r="M44" s="95">
        <f>F44/C44-1</f>
        <v>-8.8862082830719724E-2</v>
      </c>
      <c r="N44" s="26">
        <f>F44-C44</f>
        <v>-221</v>
      </c>
      <c r="O44" s="95">
        <f>H44/F44-1</f>
        <v>0.26875551632833194</v>
      </c>
      <c r="P44" s="26">
        <f>H44-F44</f>
        <v>609</v>
      </c>
      <c r="Q44" s="95">
        <f t="shared" si="0"/>
        <v>8.2782608695652238E-2</v>
      </c>
      <c r="R44" s="26">
        <f t="shared" si="1"/>
        <v>238</v>
      </c>
    </row>
    <row r="45" spans="1:24">
      <c r="A45" s="29" t="s">
        <v>41</v>
      </c>
      <c r="B45" s="28">
        <v>751</v>
      </c>
      <c r="C45" s="28">
        <v>1029</v>
      </c>
      <c r="D45" s="28">
        <v>810</v>
      </c>
      <c r="E45" s="28">
        <v>1445</v>
      </c>
      <c r="F45" s="28">
        <v>773</v>
      </c>
      <c r="G45" s="28">
        <v>875</v>
      </c>
      <c r="H45" s="28">
        <v>1205</v>
      </c>
      <c r="I45" s="28">
        <v>788</v>
      </c>
      <c r="J45" s="8"/>
      <c r="K45" s="27">
        <f>C45/B45-1</f>
        <v>0.37017310252996016</v>
      </c>
      <c r="L45" s="26">
        <f>C45-B45</f>
        <v>278</v>
      </c>
      <c r="M45" s="95">
        <f>F45/C45-1</f>
        <v>-0.24878522837706507</v>
      </c>
      <c r="N45" s="26">
        <f>F45-C45</f>
        <v>-256</v>
      </c>
      <c r="O45" s="95">
        <f>H45/F45-1</f>
        <v>0.55886157826649407</v>
      </c>
      <c r="P45" s="26">
        <f>H45-F45</f>
        <v>432</v>
      </c>
      <c r="Q45" s="95">
        <f t="shared" si="0"/>
        <v>-0.34605809128630705</v>
      </c>
      <c r="R45" s="26">
        <f t="shared" si="1"/>
        <v>-417</v>
      </c>
    </row>
    <row r="46" spans="1:24">
      <c r="A46" s="25"/>
      <c r="B46" s="16"/>
      <c r="C46" s="16"/>
      <c r="D46" s="16"/>
      <c r="E46" s="16"/>
      <c r="F46" s="16"/>
      <c r="G46" s="16"/>
      <c r="H46" s="16"/>
      <c r="I46" s="16"/>
      <c r="J46" s="8"/>
      <c r="K46" s="15"/>
      <c r="L46" s="14"/>
      <c r="M46" s="91"/>
      <c r="N46" s="14"/>
      <c r="O46" s="91"/>
      <c r="P46" s="91"/>
      <c r="Q46" s="91"/>
      <c r="R46" s="91"/>
    </row>
    <row r="47" spans="1:24">
      <c r="A47" s="24" t="s">
        <v>5</v>
      </c>
      <c r="B47" s="23">
        <v>376808</v>
      </c>
      <c r="C47" s="23">
        <v>385144</v>
      </c>
      <c r="D47" s="23">
        <v>374716</v>
      </c>
      <c r="E47" s="23">
        <v>389901</v>
      </c>
      <c r="F47" s="23">
        <v>396985</v>
      </c>
      <c r="G47" s="23">
        <v>415390</v>
      </c>
      <c r="H47" s="23">
        <v>422079</v>
      </c>
      <c r="I47" s="23">
        <v>446403</v>
      </c>
      <c r="J47" s="12"/>
      <c r="K47" s="22">
        <f>C47/B47-1</f>
        <v>2.2122672554722778E-2</v>
      </c>
      <c r="L47" s="21">
        <f>C47-B47</f>
        <v>8336</v>
      </c>
      <c r="M47" s="22">
        <f>F47/C47-1</f>
        <v>3.0744344972270188E-2</v>
      </c>
      <c r="N47" s="21">
        <f>F47-C47</f>
        <v>11841</v>
      </c>
      <c r="O47" s="22">
        <f>H47/F47-1</f>
        <v>6.3211456352255224E-2</v>
      </c>
      <c r="P47" s="21">
        <f>H47-F47</f>
        <v>25094</v>
      </c>
      <c r="Q47" s="22">
        <f t="shared" si="0"/>
        <v>5.7629022055112999E-2</v>
      </c>
      <c r="R47" s="21">
        <f t="shared" si="1"/>
        <v>24324</v>
      </c>
    </row>
    <row r="48" spans="1:24">
      <c r="A48" s="20" t="s">
        <v>2</v>
      </c>
      <c r="B48" s="19">
        <v>123767</v>
      </c>
      <c r="C48" s="19">
        <v>123634</v>
      </c>
      <c r="D48" s="19">
        <v>121532</v>
      </c>
      <c r="E48" s="19">
        <v>123252</v>
      </c>
      <c r="F48" s="19">
        <v>125474</v>
      </c>
      <c r="G48" s="19">
        <v>134913</v>
      </c>
      <c r="H48" s="19">
        <v>135671</v>
      </c>
      <c r="I48" s="19">
        <v>144383</v>
      </c>
      <c r="J48" s="8"/>
      <c r="K48" s="18">
        <f>C48/B48-1</f>
        <v>-1.0745998529494427E-3</v>
      </c>
      <c r="L48" s="17">
        <f>C48-B48</f>
        <v>-133</v>
      </c>
      <c r="M48" s="96">
        <f>F48/C48-1</f>
        <v>1.4882637462186876E-2</v>
      </c>
      <c r="N48" s="17">
        <f>F48-C48</f>
        <v>1840</v>
      </c>
      <c r="O48" s="96">
        <f>H48/F48-1</f>
        <v>8.1267832379616545E-2</v>
      </c>
      <c r="P48" s="17">
        <f>H48-F48</f>
        <v>10197</v>
      </c>
      <c r="Q48" s="96">
        <f t="shared" si="0"/>
        <v>6.4214165149516056E-2</v>
      </c>
      <c r="R48" s="17">
        <f t="shared" si="1"/>
        <v>8712</v>
      </c>
    </row>
    <row r="49" spans="1:18">
      <c r="A49" s="20" t="s">
        <v>0</v>
      </c>
      <c r="B49" s="19">
        <v>34301</v>
      </c>
      <c r="C49" s="19">
        <v>35042</v>
      </c>
      <c r="D49" s="19">
        <v>32733</v>
      </c>
      <c r="E49" s="19">
        <v>37337</v>
      </c>
      <c r="F49" s="19">
        <v>35092</v>
      </c>
      <c r="G49" s="19">
        <v>40497</v>
      </c>
      <c r="H49" s="19">
        <v>42191</v>
      </c>
      <c r="I49" s="19">
        <v>47130</v>
      </c>
      <c r="J49" s="8"/>
      <c r="K49" s="18">
        <f>C49/B49-1</f>
        <v>2.1602868721028567E-2</v>
      </c>
      <c r="L49" s="17">
        <f>C49-B49</f>
        <v>741</v>
      </c>
      <c r="M49" s="96">
        <f>F49/C49-1</f>
        <v>1.4268591975343803E-3</v>
      </c>
      <c r="N49" s="17">
        <f>F49-C49</f>
        <v>50</v>
      </c>
      <c r="O49" s="96">
        <f>H49/F49-1</f>
        <v>0.20229681978798597</v>
      </c>
      <c r="P49" s="17">
        <f>H49-F49</f>
        <v>7099</v>
      </c>
      <c r="Q49" s="96">
        <f t="shared" si="0"/>
        <v>0.11706288070915605</v>
      </c>
      <c r="R49" s="17">
        <f t="shared" si="1"/>
        <v>4939</v>
      </c>
    </row>
    <row r="50" spans="1:18">
      <c r="A50" s="20" t="s">
        <v>4</v>
      </c>
      <c r="B50" s="19">
        <v>772</v>
      </c>
      <c r="C50" s="19">
        <v>1565</v>
      </c>
      <c r="D50" s="19">
        <v>600</v>
      </c>
      <c r="E50" s="19">
        <v>1814</v>
      </c>
      <c r="F50" s="19">
        <v>2306</v>
      </c>
      <c r="G50" s="19">
        <v>2460</v>
      </c>
      <c r="H50" s="19">
        <v>2860</v>
      </c>
      <c r="I50" s="19">
        <v>2542</v>
      </c>
      <c r="J50" s="8"/>
      <c r="K50" s="18">
        <f>C50/B50-1</f>
        <v>1.0272020725388602</v>
      </c>
      <c r="L50" s="17">
        <f>C50-B50</f>
        <v>793</v>
      </c>
      <c r="M50" s="96">
        <f>F50/C50-1</f>
        <v>0.47348242811501606</v>
      </c>
      <c r="N50" s="17">
        <f>F50-C50</f>
        <v>741</v>
      </c>
      <c r="O50" s="96">
        <f>H50/F50-1</f>
        <v>0.24024284475281865</v>
      </c>
      <c r="P50" s="17">
        <f>H50-F50</f>
        <v>554</v>
      </c>
      <c r="Q50" s="96">
        <f t="shared" si="0"/>
        <v>-0.11118881118881119</v>
      </c>
      <c r="R50" s="17">
        <f t="shared" si="1"/>
        <v>-318</v>
      </c>
    </row>
    <row r="51" spans="1:18">
      <c r="B51" s="16"/>
      <c r="C51" s="16"/>
      <c r="D51" s="16"/>
      <c r="E51" s="16"/>
      <c r="F51" s="16"/>
      <c r="G51" s="16"/>
      <c r="H51" s="16"/>
      <c r="I51" s="16"/>
      <c r="J51" s="8"/>
      <c r="K51" s="15"/>
      <c r="L51" s="14"/>
      <c r="M51" s="91"/>
      <c r="N51" s="14"/>
      <c r="O51" s="91"/>
      <c r="P51" s="14"/>
      <c r="Q51" s="14"/>
      <c r="R51" s="14"/>
    </row>
    <row r="52" spans="1:18">
      <c r="A52" s="13" t="s">
        <v>3</v>
      </c>
      <c r="B52" s="12">
        <v>179070</v>
      </c>
      <c r="C52" s="12">
        <v>168906</v>
      </c>
      <c r="D52" s="12">
        <v>144875</v>
      </c>
      <c r="E52" s="12">
        <v>178471</v>
      </c>
      <c r="F52" s="12">
        <v>215407</v>
      </c>
      <c r="G52" s="12">
        <v>209488</v>
      </c>
      <c r="H52" s="12">
        <v>203074</v>
      </c>
      <c r="I52" s="12">
        <v>157078</v>
      </c>
      <c r="J52" s="12"/>
      <c r="K52" s="11">
        <f>C52/B52-1</f>
        <v>-5.6759926285810058E-2</v>
      </c>
      <c r="L52" s="10">
        <f>C52-B52</f>
        <v>-10164</v>
      </c>
      <c r="M52" s="11">
        <f>F52/C52-1</f>
        <v>0.27530697547748462</v>
      </c>
      <c r="N52" s="10">
        <f>F52-C52</f>
        <v>46501</v>
      </c>
      <c r="O52" s="11">
        <f>H52/F52-1</f>
        <v>-5.7254406774153166E-2</v>
      </c>
      <c r="P52" s="10">
        <f>H52-F52</f>
        <v>-12333</v>
      </c>
      <c r="Q52" s="11">
        <f t="shared" si="0"/>
        <v>-0.22649871475422756</v>
      </c>
      <c r="R52" s="10">
        <f t="shared" si="1"/>
        <v>-45996</v>
      </c>
    </row>
    <row r="53" spans="1:18">
      <c r="A53" s="9" t="s">
        <v>2</v>
      </c>
      <c r="B53" s="8">
        <v>14438</v>
      </c>
      <c r="C53" s="8">
        <v>15350</v>
      </c>
      <c r="D53" s="8">
        <v>14666</v>
      </c>
      <c r="E53" s="8">
        <v>21935</v>
      </c>
      <c r="F53" s="8">
        <v>31773</v>
      </c>
      <c r="G53" s="8">
        <v>28587</v>
      </c>
      <c r="H53" s="8">
        <v>31534</v>
      </c>
      <c r="I53" s="8">
        <v>31788</v>
      </c>
      <c r="J53" s="8"/>
      <c r="K53" s="7">
        <f>C53/B53-1</f>
        <v>6.3166643579443127E-2</v>
      </c>
      <c r="L53" s="6">
        <f>C53-B53</f>
        <v>912</v>
      </c>
      <c r="M53" s="97">
        <f>F53/C53-1</f>
        <v>1.0699022801302931</v>
      </c>
      <c r="N53" s="6">
        <f>F53-C53</f>
        <v>16423</v>
      </c>
      <c r="O53" s="97">
        <f>H53/F53-1</f>
        <v>-7.5221099675825132E-3</v>
      </c>
      <c r="P53" s="6">
        <f>H53-F53</f>
        <v>-239</v>
      </c>
      <c r="Q53" s="97">
        <f t="shared" si="0"/>
        <v>8.0547979958141003E-3</v>
      </c>
      <c r="R53" s="6">
        <f t="shared" si="1"/>
        <v>254</v>
      </c>
    </row>
    <row r="54" spans="1:18">
      <c r="A54" s="5" t="s">
        <v>1</v>
      </c>
      <c r="B54" s="8">
        <v>20682</v>
      </c>
      <c r="C54" s="8">
        <v>21528</v>
      </c>
      <c r="D54" s="8">
        <v>19504</v>
      </c>
      <c r="E54" s="8">
        <v>19803</v>
      </c>
      <c r="F54" s="8">
        <v>26748</v>
      </c>
      <c r="G54" s="8">
        <v>20595</v>
      </c>
      <c r="H54" s="8">
        <v>25700</v>
      </c>
      <c r="I54" s="8">
        <v>25772</v>
      </c>
      <c r="J54" s="8"/>
      <c r="K54" s="7">
        <f>C54/B54-1</f>
        <v>4.0905134899912987E-2</v>
      </c>
      <c r="L54" s="6">
        <f>C54-B54</f>
        <v>846</v>
      </c>
      <c r="M54" s="97">
        <f>F54/C54-1</f>
        <v>0.24247491638795982</v>
      </c>
      <c r="N54" s="6">
        <f>F54-C54</f>
        <v>5220</v>
      </c>
      <c r="O54" s="97">
        <f>H54/F54-1</f>
        <v>-3.9180499476596409E-2</v>
      </c>
      <c r="P54" s="6">
        <f>H54-F54</f>
        <v>-1048</v>
      </c>
      <c r="Q54" s="97">
        <f t="shared" si="0"/>
        <v>2.8015564202334975E-3</v>
      </c>
      <c r="R54" s="6">
        <f t="shared" si="1"/>
        <v>72</v>
      </c>
    </row>
    <row r="55" spans="1:18">
      <c r="A55" s="9" t="s">
        <v>0</v>
      </c>
      <c r="B55" s="8">
        <v>29073</v>
      </c>
      <c r="C55" s="8">
        <v>27787</v>
      </c>
      <c r="D55" s="8">
        <v>27405</v>
      </c>
      <c r="E55" s="8">
        <v>27281</v>
      </c>
      <c r="F55" s="8">
        <v>30798</v>
      </c>
      <c r="G55" s="8">
        <v>30327</v>
      </c>
      <c r="H55" s="8">
        <v>30741</v>
      </c>
      <c r="I55" s="8">
        <v>30174</v>
      </c>
      <c r="J55" s="8"/>
      <c r="K55" s="7">
        <f>C55/B55-1</f>
        <v>-4.4233481236886418E-2</v>
      </c>
      <c r="L55" s="6">
        <f>C55-B55</f>
        <v>-1286</v>
      </c>
      <c r="M55" s="97">
        <f>F55/C55-1</f>
        <v>0.10836002447187543</v>
      </c>
      <c r="N55" s="6">
        <f>F55-C55</f>
        <v>3011</v>
      </c>
      <c r="O55" s="97">
        <f>H55/F55-1</f>
        <v>-1.8507695304890159E-3</v>
      </c>
      <c r="P55" s="6">
        <f>H55-F55</f>
        <v>-57</v>
      </c>
      <c r="Q55" s="97">
        <f t="shared" si="0"/>
        <v>-1.8444422757880385E-2</v>
      </c>
      <c r="R55" s="6">
        <f t="shared" si="1"/>
        <v>-567</v>
      </c>
    </row>
    <row r="56" spans="1:18" ht="15.75" thickBot="1">
      <c r="A56" s="5" t="s">
        <v>30</v>
      </c>
      <c r="B56" s="4"/>
      <c r="C56" s="4">
        <v>238</v>
      </c>
      <c r="D56" s="4">
        <v>320</v>
      </c>
      <c r="E56" s="4">
        <v>333</v>
      </c>
      <c r="F56" s="4">
        <v>1244</v>
      </c>
      <c r="G56" s="4">
        <v>347</v>
      </c>
      <c r="H56" s="4">
        <v>777</v>
      </c>
      <c r="I56" s="4">
        <v>253</v>
      </c>
      <c r="J56" s="4"/>
      <c r="K56" s="3"/>
      <c r="L56" s="2">
        <f>C56-B56</f>
        <v>238</v>
      </c>
      <c r="M56" s="99">
        <f>F56/C56-1</f>
        <v>4.2268907563025211</v>
      </c>
      <c r="N56" s="2">
        <f>F56-C56</f>
        <v>1006</v>
      </c>
      <c r="O56" s="99">
        <f>H56/F56-1</f>
        <v>-0.37540192926045013</v>
      </c>
      <c r="P56" s="2">
        <f>H56-F56</f>
        <v>-467</v>
      </c>
      <c r="Q56" s="99">
        <f t="shared" si="0"/>
        <v>-0.67438867438867445</v>
      </c>
      <c r="R56" s="2">
        <f t="shared" si="1"/>
        <v>-524</v>
      </c>
    </row>
    <row r="58" spans="1:18">
      <c r="A58" t="s">
        <v>39</v>
      </c>
    </row>
    <row r="60" spans="1:18">
      <c r="B60" s="98"/>
    </row>
  </sheetData>
  <mergeCells count="9">
    <mergeCell ref="U29:X35"/>
    <mergeCell ref="M7:N7"/>
    <mergeCell ref="O7:P7"/>
    <mergeCell ref="K4:P5"/>
    <mergeCell ref="K7:L7"/>
    <mergeCell ref="U9:X18"/>
    <mergeCell ref="U21:X26"/>
    <mergeCell ref="U28:V28"/>
    <mergeCell ref="Q7:R7"/>
  </mergeCells>
  <phoneticPr fontId="9" type="noConversion"/>
  <pageMargins left="0.7" right="0.7" top="0.78740157499999996" bottom="0.78740157499999996" header="0.3" footer="0.3"/>
  <pageSetup paperSize="9" scale="37" orientation="landscape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4F9BF-E038-2A42-98E8-255E59EEBA62}">
  <dimension ref="B5:D13"/>
  <sheetViews>
    <sheetView zoomScale="83" workbookViewId="0">
      <selection activeCell="F35" sqref="F35"/>
    </sheetView>
  </sheetViews>
  <sheetFormatPr baseColWidth="10" defaultRowHeight="15"/>
  <cols>
    <col min="3" max="4" width="17.7109375" bestFit="1" customWidth="1"/>
  </cols>
  <sheetData>
    <row r="5" spans="2:4">
      <c r="C5" t="s">
        <v>32</v>
      </c>
      <c r="D5" t="s">
        <v>37</v>
      </c>
    </row>
    <row r="6" spans="2:4">
      <c r="B6" s="83" t="s">
        <v>18</v>
      </c>
      <c r="C6" s="81">
        <v>8.2610146862482914E-3</v>
      </c>
      <c r="D6" s="81">
        <v>2.1931639493503186E-2</v>
      </c>
    </row>
    <row r="7" spans="2:4">
      <c r="B7" s="73" t="s">
        <v>16</v>
      </c>
      <c r="C7" s="71">
        <v>5.1621499851414399E-2</v>
      </c>
      <c r="D7" s="71">
        <v>5.7291571712457356E-2</v>
      </c>
    </row>
    <row r="8" spans="2:4">
      <c r="B8" s="63" t="s">
        <v>13</v>
      </c>
      <c r="C8" s="61">
        <v>6.3523265137211293E-2</v>
      </c>
      <c r="D8" s="61">
        <v>2.1109462778764021E-2</v>
      </c>
    </row>
    <row r="9" spans="2:4">
      <c r="B9" s="54" t="s">
        <v>12</v>
      </c>
      <c r="C9" s="52">
        <v>5.7036540233043054E-2</v>
      </c>
      <c r="D9" s="52">
        <v>7.0669851887243285E-2</v>
      </c>
    </row>
    <row r="10" spans="2:4">
      <c r="B10" s="45" t="s">
        <v>9</v>
      </c>
      <c r="C10" s="43">
        <v>5.8257883746784866E-2</v>
      </c>
      <c r="D10" s="43">
        <v>8.3171164745194925E-3</v>
      </c>
    </row>
    <row r="11" spans="2:4">
      <c r="B11" s="34" t="s">
        <v>7</v>
      </c>
      <c r="C11" s="32">
        <v>-1.1973657952504269E-3</v>
      </c>
      <c r="D11" s="32">
        <v>3.8961038961038863E-2</v>
      </c>
    </row>
    <row r="12" spans="2:4">
      <c r="B12" s="24" t="s">
        <v>5</v>
      </c>
      <c r="C12" s="22">
        <v>3.0744344972270188E-2</v>
      </c>
      <c r="D12" s="22">
        <v>6.3211456352255224E-2</v>
      </c>
    </row>
    <row r="13" spans="2:4">
      <c r="B13" s="13" t="s">
        <v>3</v>
      </c>
      <c r="C13" s="11">
        <v>0.27530697547748462</v>
      </c>
      <c r="D13" s="11">
        <v>-5.7254406774153166E-2</v>
      </c>
    </row>
  </sheetData>
  <pageMargins left="0.7" right="0.7" top="0.78740157499999996" bottom="0.78740157499999996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Budget Übersicht Departemente</vt:lpstr>
      <vt:lpstr>Darstellung Wachstum</vt:lpstr>
      <vt:lpstr>'Budget Übersicht Departemente'!Druckbereich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HAW03</dc:creator>
  <cp:lastModifiedBy>office@haw.ch</cp:lastModifiedBy>
  <cp:lastPrinted>2023-10-24T08:37:32Z</cp:lastPrinted>
  <dcterms:created xsi:type="dcterms:W3CDTF">2021-10-26T07:34:53Z</dcterms:created>
  <dcterms:modified xsi:type="dcterms:W3CDTF">2025-01-22T10:47:31Z</dcterms:modified>
</cp:coreProperties>
</file>